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externalReferences>
    <externalReference r:id="rId7"/>
  </externalReference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8" i="4" l="1"/>
  <c r="L8" i="4"/>
  <c r="M8" i="4"/>
  <c r="N8" i="4"/>
  <c r="Q8" i="4"/>
  <c r="S8" i="4"/>
  <c r="T8" i="4"/>
  <c r="U8" i="4"/>
  <c r="V8" i="4"/>
  <c r="W8" i="4"/>
  <c r="B7" i="5" s="1"/>
  <c r="K11" i="3"/>
  <c r="L11" i="3"/>
  <c r="M11" i="3"/>
  <c r="N11" i="3"/>
  <c r="Q11" i="3"/>
  <c r="S11" i="3"/>
  <c r="T11" i="3"/>
  <c r="U11" i="3"/>
  <c r="V11" i="3"/>
  <c r="W11" i="3"/>
  <c r="B6" i="5" s="1"/>
  <c r="K4" i="2"/>
  <c r="L4" i="2"/>
  <c r="M4" i="2"/>
  <c r="N4" i="2"/>
  <c r="Q4" i="2"/>
  <c r="S4" i="2"/>
  <c r="T4" i="2"/>
  <c r="U4" i="2"/>
  <c r="V4" i="2"/>
  <c r="W4" i="2"/>
  <c r="B5" i="5" s="1"/>
  <c r="L32" i="1"/>
  <c r="M32" i="1"/>
  <c r="N32" i="1"/>
  <c r="Q32" i="1"/>
  <c r="R32" i="1"/>
  <c r="S32" i="1"/>
  <c r="T32" i="1"/>
  <c r="U32" i="1"/>
  <c r="V32" i="1"/>
  <c r="W32" i="1"/>
  <c r="B3" i="5" s="1"/>
  <c r="K32" i="1"/>
  <c r="B8" i="5" l="1"/>
  <c r="B9" i="5" s="1"/>
  <c r="B12" i="5" s="1"/>
</calcChain>
</file>

<file path=xl/sharedStrings.xml><?xml version="1.0" encoding="utf-8"?>
<sst xmlns="http://schemas.openxmlformats.org/spreadsheetml/2006/main" count="345" uniqueCount="70">
  <si>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</si>
  <si>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</si>
  <si>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</si>
  <si>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</si>
  <si>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</si>
  <si>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</si>
  <si>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</si>
  <si>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</si>
  <si>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</si>
  <si>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</si>
  <si>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</si>
  <si>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</si>
  <si>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</si>
  <si>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</si>
  <si>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</si>
  <si>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</si>
  <si>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</si>
  <si>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</si>
  <si>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</si>
  <si>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</si>
  <si>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</si>
  <si>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</si>
  <si>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</si>
  <si>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</si>
  <si>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</si>
  <si>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</si>
  <si>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</si>
  <si>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</si>
  <si>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</si>
  <si>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JOHANNESBURG</t>
  </si>
  <si>
    <t>CAPE TOWN</t>
  </si>
  <si>
    <t>Road Freight</t>
  </si>
  <si>
    <t>PORT ELIZABETH</t>
  </si>
  <si>
    <t>BLOEMFONTEIN</t>
  </si>
  <si>
    <t>DURBAN</t>
  </si>
  <si>
    <t>ATM SOLUTIONS CPT</t>
  </si>
  <si>
    <t>WORCESTER SHOPFITTERS</t>
  </si>
  <si>
    <t>ATM SOLUTIONS JHB</t>
  </si>
  <si>
    <t>ATM SOLUTIONS BFN</t>
  </si>
  <si>
    <t>ATM SOLUTIONS SPRINGFIELD</t>
  </si>
  <si>
    <t>NATIONAL BRAND ISANDO</t>
  </si>
  <si>
    <t>PRIONTEX</t>
  </si>
  <si>
    <t>PRIONTEX JHB</t>
  </si>
  <si>
    <t>PRIONTEX RANDFONTEIN</t>
  </si>
  <si>
    <t>BLOEMED MEDICAL BFN</t>
  </si>
  <si>
    <t>PRIONTEX MIDRAND</t>
  </si>
  <si>
    <t>PRIONTEX CPT</t>
  </si>
  <si>
    <t>MARCH 2019</t>
  </si>
  <si>
    <t>ATM SOLUTIONS DBN</t>
  </si>
  <si>
    <t>ATM SOLUTIONS DBN DEPOT</t>
  </si>
  <si>
    <t>ATM SOLUTIONS BFN DEPOT</t>
  </si>
  <si>
    <t>ATM SOLUTIONS WELKOM</t>
  </si>
  <si>
    <t>WELKOM</t>
  </si>
  <si>
    <t>ATM SOLUTIONS BLOEM</t>
  </si>
  <si>
    <t>C/WORKS PLZ</t>
  </si>
  <si>
    <t xml:space="preserve">ATM SOLUTIONS  JHB  </t>
  </si>
  <si>
    <t>ATM SOLUTIONS PLZ DEPOT</t>
  </si>
  <si>
    <t>BLOEMED MEDICAL BFM</t>
  </si>
  <si>
    <t>FRESENUIS KABI</t>
  </si>
  <si>
    <t>ANDRE VAN NIEKERK</t>
  </si>
  <si>
    <t>PRIONTEX WYNBERG</t>
  </si>
  <si>
    <t>PRIONTEX M MIDRAND</t>
  </si>
  <si>
    <t>PodDate</t>
  </si>
  <si>
    <t>KgCharge</t>
  </si>
  <si>
    <t>MinCharge</t>
  </si>
  <si>
    <t>Cr AMNT</t>
  </si>
  <si>
    <t>Dr AMNT</t>
  </si>
  <si>
    <t>NATPRO SPICE NEW GERMANY</t>
  </si>
  <si>
    <t>ATM SOLUTION DBN</t>
  </si>
  <si>
    <t>ATM SOLUTIONS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</si>
</sst>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14" fontId="0" fillId="0" borderId="0" xfId="0" applyNumberFormat="1"/>
    <xf numFmtId="43" fontId="2" fillId="0" borderId="2" xfId="1" applyFont="1" applyBorder="1"/>
    <xf numFmtId="0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G11" sqref="G11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47</v>
      </c>
    </row>
    <row r="2" spans="1:2" x14ac:dyDescent="0.25">
      <c r="A2" s="3" t="s">
        <v>24</v>
      </c>
      <c r="B2" s="9">
        <v>0</v>
      </c>
    </row>
    <row r="3" spans="1:2" x14ac:dyDescent="0.25">
      <c r="A3" s="4" t="s">
        <v>20</v>
      </c>
      <c r="B3" s="10">
        <f>WaybillsMAA001!W32</f>
        <v>53711.210000000006</v>
      </c>
    </row>
    <row r="4" spans="1:2" x14ac:dyDescent="0.25">
      <c r="A4" s="4" t="s">
        <v>25</v>
      </c>
      <c r="B4" s="10">
        <v>0</v>
      </c>
    </row>
    <row r="5" spans="1:2" x14ac:dyDescent="0.25">
      <c r="A5" s="4" t="s">
        <v>21</v>
      </c>
      <c r="B5" s="11">
        <f>WaybillsMFJ001!W4</f>
        <v>3435.65</v>
      </c>
    </row>
    <row r="6" spans="1:2" x14ac:dyDescent="0.25">
      <c r="A6" s="4" t="s">
        <v>22</v>
      </c>
      <c r="B6" s="11">
        <f>WaybillsMAP001!W11</f>
        <v>5698.26</v>
      </c>
    </row>
    <row r="7" spans="1:2" x14ac:dyDescent="0.25">
      <c r="A7" s="4" t="s">
        <v>23</v>
      </c>
      <c r="B7" s="11">
        <f>WaybillsMAP002!W8</f>
        <v>6257.0599999999995</v>
      </c>
    </row>
    <row r="8" spans="1:2" x14ac:dyDescent="0.25">
      <c r="A8" s="3" t="s">
        <v>26</v>
      </c>
      <c r="B8" s="12">
        <f>[1]WaybillsMGG001!W50</f>
        <v>0</v>
      </c>
    </row>
    <row r="9" spans="1:2" x14ac:dyDescent="0.25">
      <c r="A9" s="5" t="s">
        <v>27</v>
      </c>
      <c r="B9" s="8">
        <f>SUM(B2:B8)</f>
        <v>69102.180000000008</v>
      </c>
    </row>
    <row r="12" spans="1:2" x14ac:dyDescent="0.25">
      <c r="A12" s="1" t="s">
        <v>28</v>
      </c>
      <c r="B12" s="6">
        <f>B9</f>
        <v>69102.180000000008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topLeftCell="L6" workbookViewId="0">
      <selection activeCell="E32" sqref="E32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5.7109375" bestFit="1" customWidth="1"/>
    <col min="5" max="5" width="27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7" bestFit="1" customWidth="1"/>
    <col min="12" max="14" width="10.4257812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10.42578125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18</v>
      </c>
      <c r="B1" s="17" t="s">
        <v>19</v>
      </c>
      <c r="C1" s="17" t="s">
        <v>0</v>
      </c>
      <c r="D1" s="17" t="s">
        <v>1</v>
      </c>
      <c r="E1" s="17" t="s">
        <v>2</v>
      </c>
      <c r="F1" s="17" t="s">
        <v>3</v>
      </c>
      <c r="G1" s="17" t="s">
        <v>62</v>
      </c>
      <c r="H1" s="17" t="s">
        <v>4</v>
      </c>
      <c r="I1" s="17" t="s">
        <v>5</v>
      </c>
      <c r="J1" s="17" t="s">
        <v>6</v>
      </c>
      <c r="K1" s="17" t="s">
        <v>7</v>
      </c>
      <c r="L1" s="17" t="s">
        <v>8</v>
      </c>
      <c r="M1" s="17" t="s">
        <v>9</v>
      </c>
      <c r="N1" s="17" t="s">
        <v>10</v>
      </c>
      <c r="O1" s="17" t="s">
        <v>63</v>
      </c>
      <c r="P1" s="17" t="s">
        <v>64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15</v>
      </c>
      <c r="V1" s="17" t="s">
        <v>16</v>
      </c>
      <c r="W1" s="17" t="s">
        <v>17</v>
      </c>
      <c r="X1" s="18" t="s">
        <v>65</v>
      </c>
      <c r="Y1" s="18" t="s">
        <v>66</v>
      </c>
    </row>
    <row r="2" spans="1:25" x14ac:dyDescent="0.25">
      <c r="A2">
        <v>186647</v>
      </c>
      <c r="B2" s="13">
        <v>43546</v>
      </c>
      <c r="C2">
        <v>3295163</v>
      </c>
      <c r="D2" t="s">
        <v>37</v>
      </c>
      <c r="E2" t="s">
        <v>35</v>
      </c>
      <c r="F2" s="13">
        <v>43537</v>
      </c>
      <c r="G2" s="19"/>
      <c r="H2" t="s">
        <v>29</v>
      </c>
      <c r="I2" t="s">
        <v>30</v>
      </c>
      <c r="J2" t="s">
        <v>31</v>
      </c>
      <c r="K2">
        <v>1</v>
      </c>
      <c r="L2">
        <v>128</v>
      </c>
      <c r="M2">
        <v>490</v>
      </c>
      <c r="N2">
        <v>490</v>
      </c>
      <c r="O2" s="17"/>
      <c r="P2" s="17"/>
      <c r="Q2">
        <v>931</v>
      </c>
      <c r="R2">
        <v>0</v>
      </c>
      <c r="S2">
        <v>10</v>
      </c>
      <c r="T2">
        <v>217.85</v>
      </c>
      <c r="U2">
        <v>1158.8499999999999</v>
      </c>
      <c r="V2">
        <v>173.83</v>
      </c>
      <c r="W2">
        <v>1332.68</v>
      </c>
    </row>
    <row r="3" spans="1:25" x14ac:dyDescent="0.25">
      <c r="A3">
        <v>187177</v>
      </c>
      <c r="B3" s="13">
        <v>43549</v>
      </c>
      <c r="C3">
        <v>3295164</v>
      </c>
      <c r="D3" s="26" t="s">
        <v>37</v>
      </c>
      <c r="E3" s="26" t="s">
        <v>35</v>
      </c>
      <c r="F3" s="13">
        <v>43536</v>
      </c>
      <c r="G3" s="19"/>
      <c r="H3" t="s">
        <v>29</v>
      </c>
      <c r="I3" t="s">
        <v>30</v>
      </c>
      <c r="J3" t="s">
        <v>31</v>
      </c>
      <c r="K3">
        <v>4</v>
      </c>
      <c r="L3">
        <v>417</v>
      </c>
      <c r="M3">
        <v>635</v>
      </c>
      <c r="N3">
        <v>635</v>
      </c>
      <c r="O3" s="17"/>
      <c r="P3" s="17"/>
      <c r="Q3">
        <v>1206.5</v>
      </c>
      <c r="R3">
        <v>0</v>
      </c>
      <c r="S3">
        <v>10</v>
      </c>
      <c r="T3">
        <v>282.32</v>
      </c>
      <c r="U3">
        <v>1498.82</v>
      </c>
      <c r="V3">
        <v>224.82</v>
      </c>
      <c r="W3">
        <v>1723.64</v>
      </c>
    </row>
    <row r="4" spans="1:25" x14ac:dyDescent="0.25">
      <c r="A4">
        <v>185911</v>
      </c>
      <c r="B4" s="13">
        <v>43538</v>
      </c>
      <c r="C4">
        <v>3299329</v>
      </c>
      <c r="D4" t="s">
        <v>48</v>
      </c>
      <c r="E4" t="s">
        <v>37</v>
      </c>
      <c r="F4" s="13">
        <v>43529</v>
      </c>
      <c r="G4" s="19"/>
      <c r="H4" t="s">
        <v>34</v>
      </c>
      <c r="I4" t="s">
        <v>29</v>
      </c>
      <c r="J4" t="s">
        <v>31</v>
      </c>
      <c r="K4">
        <v>1</v>
      </c>
      <c r="L4">
        <v>162</v>
      </c>
      <c r="M4">
        <v>580</v>
      </c>
      <c r="N4">
        <v>580</v>
      </c>
      <c r="O4" s="17"/>
      <c r="P4" s="17"/>
      <c r="Q4">
        <v>696</v>
      </c>
      <c r="R4">
        <v>0</v>
      </c>
      <c r="S4">
        <v>10</v>
      </c>
      <c r="T4">
        <v>144.77000000000001</v>
      </c>
      <c r="U4">
        <v>850.77</v>
      </c>
      <c r="V4">
        <v>127.62</v>
      </c>
      <c r="W4">
        <v>978.39</v>
      </c>
    </row>
    <row r="5" spans="1:25" x14ac:dyDescent="0.25">
      <c r="A5">
        <v>186951</v>
      </c>
      <c r="B5" s="13">
        <v>43549</v>
      </c>
      <c r="C5">
        <v>3295155</v>
      </c>
      <c r="D5" t="s">
        <v>37</v>
      </c>
      <c r="E5" t="s">
        <v>49</v>
      </c>
      <c r="F5" s="13">
        <v>43544</v>
      </c>
      <c r="G5" s="19"/>
      <c r="H5" t="s">
        <v>29</v>
      </c>
      <c r="I5" t="s">
        <v>34</v>
      </c>
      <c r="J5" t="s">
        <v>31</v>
      </c>
      <c r="K5">
        <v>2</v>
      </c>
      <c r="L5">
        <v>253</v>
      </c>
      <c r="M5">
        <v>530</v>
      </c>
      <c r="N5">
        <v>530</v>
      </c>
      <c r="O5" s="17"/>
      <c r="P5" s="17"/>
      <c r="Q5">
        <v>636</v>
      </c>
      <c r="R5">
        <v>0</v>
      </c>
      <c r="S5">
        <v>10</v>
      </c>
      <c r="T5">
        <v>148.82</v>
      </c>
      <c r="U5">
        <v>794.82</v>
      </c>
      <c r="V5">
        <v>119.22</v>
      </c>
      <c r="W5">
        <v>914.04</v>
      </c>
    </row>
    <row r="6" spans="1:25" x14ac:dyDescent="0.25">
      <c r="A6">
        <v>185661</v>
      </c>
      <c r="B6" s="13">
        <v>43535</v>
      </c>
      <c r="C6">
        <v>3251401</v>
      </c>
      <c r="D6" s="26" t="s">
        <v>37</v>
      </c>
      <c r="E6" t="s">
        <v>35</v>
      </c>
      <c r="F6" s="13">
        <v>43525</v>
      </c>
      <c r="G6" s="19"/>
      <c r="H6" t="s">
        <v>29</v>
      </c>
      <c r="I6" t="s">
        <v>30</v>
      </c>
      <c r="J6" t="s">
        <v>31</v>
      </c>
      <c r="K6">
        <v>6</v>
      </c>
      <c r="L6">
        <v>1051</v>
      </c>
      <c r="M6">
        <v>1342</v>
      </c>
      <c r="N6">
        <v>1342</v>
      </c>
      <c r="O6" s="17"/>
      <c r="P6" s="17"/>
      <c r="Q6">
        <v>2549.8000000000002</v>
      </c>
      <c r="R6">
        <v>0</v>
      </c>
      <c r="S6">
        <v>10</v>
      </c>
      <c r="T6">
        <v>530.36</v>
      </c>
      <c r="U6">
        <v>3090.16</v>
      </c>
      <c r="V6">
        <v>463.52</v>
      </c>
      <c r="W6">
        <v>3553.68</v>
      </c>
    </row>
    <row r="7" spans="1:25" x14ac:dyDescent="0.25">
      <c r="A7">
        <v>187177</v>
      </c>
      <c r="B7" s="13">
        <v>43549</v>
      </c>
      <c r="C7">
        <v>3295154</v>
      </c>
      <c r="D7" s="26" t="s">
        <v>37</v>
      </c>
      <c r="E7" t="s">
        <v>50</v>
      </c>
      <c r="F7" s="13">
        <v>43546</v>
      </c>
      <c r="G7" s="19"/>
      <c r="H7" t="s">
        <v>29</v>
      </c>
      <c r="I7" t="s">
        <v>33</v>
      </c>
      <c r="J7" t="s">
        <v>31</v>
      </c>
      <c r="K7">
        <v>1</v>
      </c>
      <c r="L7">
        <v>294</v>
      </c>
      <c r="M7">
        <v>510</v>
      </c>
      <c r="N7">
        <v>510</v>
      </c>
      <c r="O7" s="17"/>
      <c r="P7" s="17"/>
      <c r="Q7">
        <v>969</v>
      </c>
      <c r="R7">
        <v>0</v>
      </c>
      <c r="S7">
        <v>10</v>
      </c>
      <c r="T7">
        <v>226.75</v>
      </c>
      <c r="U7">
        <v>1205.75</v>
      </c>
      <c r="V7">
        <v>180.86</v>
      </c>
      <c r="W7">
        <v>1386.61</v>
      </c>
    </row>
    <row r="8" spans="1:25" x14ac:dyDescent="0.25">
      <c r="A8">
        <v>185911</v>
      </c>
      <c r="B8" s="13">
        <v>43538</v>
      </c>
      <c r="C8">
        <v>3251402</v>
      </c>
      <c r="D8" s="26" t="s">
        <v>37</v>
      </c>
      <c r="E8" t="s">
        <v>38</v>
      </c>
      <c r="F8" s="13">
        <v>43525</v>
      </c>
      <c r="G8" s="19"/>
      <c r="H8" t="s">
        <v>29</v>
      </c>
      <c r="I8" t="s">
        <v>33</v>
      </c>
      <c r="J8" t="s">
        <v>31</v>
      </c>
      <c r="K8">
        <v>1</v>
      </c>
      <c r="L8">
        <v>300</v>
      </c>
      <c r="M8">
        <v>510</v>
      </c>
      <c r="N8">
        <v>510</v>
      </c>
      <c r="O8" s="17"/>
      <c r="P8" s="17"/>
      <c r="Q8">
        <v>969</v>
      </c>
      <c r="R8">
        <v>0</v>
      </c>
      <c r="S8">
        <v>10</v>
      </c>
      <c r="T8">
        <v>201.55</v>
      </c>
      <c r="U8">
        <v>1180.55</v>
      </c>
      <c r="V8">
        <v>177.08</v>
      </c>
      <c r="W8">
        <v>1357.63</v>
      </c>
    </row>
    <row r="9" spans="1:25" x14ac:dyDescent="0.25">
      <c r="A9">
        <v>187177</v>
      </c>
      <c r="B9" s="13">
        <v>43549</v>
      </c>
      <c r="C9">
        <v>3265335</v>
      </c>
      <c r="D9" t="s">
        <v>38</v>
      </c>
      <c r="E9" t="s">
        <v>37</v>
      </c>
      <c r="F9" s="13">
        <v>43532</v>
      </c>
      <c r="G9" s="19"/>
      <c r="H9" t="s">
        <v>33</v>
      </c>
      <c r="I9" t="s">
        <v>29</v>
      </c>
      <c r="J9" t="s">
        <v>31</v>
      </c>
      <c r="K9">
        <v>3</v>
      </c>
      <c r="L9">
        <v>149</v>
      </c>
      <c r="M9">
        <v>260</v>
      </c>
      <c r="N9">
        <v>260</v>
      </c>
      <c r="O9" s="17"/>
      <c r="P9" s="17"/>
      <c r="Q9">
        <v>494</v>
      </c>
      <c r="R9">
        <v>0</v>
      </c>
      <c r="S9">
        <v>10</v>
      </c>
      <c r="T9">
        <v>115.6</v>
      </c>
      <c r="U9">
        <v>619.6</v>
      </c>
      <c r="V9">
        <v>92.94</v>
      </c>
      <c r="W9">
        <v>712.54</v>
      </c>
    </row>
    <row r="10" spans="1:25" x14ac:dyDescent="0.25">
      <c r="A10">
        <v>186473</v>
      </c>
      <c r="B10" s="13">
        <v>43544</v>
      </c>
      <c r="C10">
        <v>3251393</v>
      </c>
      <c r="D10" t="s">
        <v>37</v>
      </c>
      <c r="E10" t="s">
        <v>69</v>
      </c>
      <c r="F10" s="13">
        <v>43535</v>
      </c>
      <c r="G10" s="19"/>
      <c r="H10" t="s">
        <v>29</v>
      </c>
      <c r="I10" t="s">
        <v>32</v>
      </c>
      <c r="J10" t="s">
        <v>31</v>
      </c>
      <c r="K10">
        <v>2</v>
      </c>
      <c r="L10">
        <v>180</v>
      </c>
      <c r="M10">
        <v>500</v>
      </c>
      <c r="N10">
        <v>500</v>
      </c>
      <c r="O10" s="17"/>
      <c r="P10" s="17"/>
      <c r="Q10">
        <v>1050</v>
      </c>
      <c r="R10">
        <v>0</v>
      </c>
      <c r="S10">
        <v>10</v>
      </c>
      <c r="T10">
        <v>245.7</v>
      </c>
      <c r="U10">
        <v>1305.7</v>
      </c>
      <c r="V10">
        <v>195.86</v>
      </c>
      <c r="W10">
        <v>1501.56</v>
      </c>
    </row>
    <row r="11" spans="1:25" x14ac:dyDescent="0.25">
      <c r="A11">
        <v>186647</v>
      </c>
      <c r="B11" s="13">
        <v>43546</v>
      </c>
      <c r="C11">
        <v>3295161</v>
      </c>
      <c r="D11" s="26" t="s">
        <v>37</v>
      </c>
      <c r="E11" s="26" t="s">
        <v>69</v>
      </c>
      <c r="F11" s="13">
        <v>43537</v>
      </c>
      <c r="G11" s="19"/>
      <c r="H11" t="s">
        <v>29</v>
      </c>
      <c r="I11" t="s">
        <v>32</v>
      </c>
      <c r="J11" t="s">
        <v>31</v>
      </c>
      <c r="K11">
        <v>1</v>
      </c>
      <c r="L11">
        <v>107</v>
      </c>
      <c r="M11">
        <v>67</v>
      </c>
      <c r="N11">
        <v>107</v>
      </c>
      <c r="O11" s="17"/>
      <c r="P11" s="17"/>
      <c r="Q11">
        <v>224.7</v>
      </c>
      <c r="R11">
        <v>0</v>
      </c>
      <c r="S11">
        <v>10</v>
      </c>
      <c r="T11">
        <v>52.58</v>
      </c>
      <c r="U11">
        <v>287.27999999999997</v>
      </c>
      <c r="V11">
        <v>43.09</v>
      </c>
      <c r="W11">
        <v>330.37</v>
      </c>
    </row>
    <row r="12" spans="1:25" x14ac:dyDescent="0.25">
      <c r="A12">
        <v>187177</v>
      </c>
      <c r="B12" s="13">
        <v>43549</v>
      </c>
      <c r="C12">
        <v>3251392</v>
      </c>
      <c r="D12" s="26" t="s">
        <v>37</v>
      </c>
      <c r="E12" t="s">
        <v>35</v>
      </c>
      <c r="F12" s="13">
        <v>43532</v>
      </c>
      <c r="G12" s="19"/>
      <c r="H12" t="s">
        <v>29</v>
      </c>
      <c r="I12" t="s">
        <v>30</v>
      </c>
      <c r="J12" t="s">
        <v>31</v>
      </c>
      <c r="K12">
        <v>2</v>
      </c>
      <c r="L12">
        <v>238</v>
      </c>
      <c r="M12">
        <v>1005</v>
      </c>
      <c r="N12">
        <v>1005</v>
      </c>
      <c r="O12" s="17"/>
      <c r="P12" s="17"/>
      <c r="Q12">
        <v>1909.5</v>
      </c>
      <c r="R12">
        <v>0</v>
      </c>
      <c r="S12">
        <v>10</v>
      </c>
      <c r="T12">
        <v>446.82</v>
      </c>
      <c r="U12">
        <v>2366.3200000000002</v>
      </c>
      <c r="V12">
        <v>354.95</v>
      </c>
      <c r="W12">
        <v>2721.27</v>
      </c>
    </row>
    <row r="13" spans="1:25" x14ac:dyDescent="0.25">
      <c r="A13">
        <v>186951</v>
      </c>
      <c r="B13" s="13">
        <v>43549</v>
      </c>
      <c r="C13">
        <v>3294068</v>
      </c>
      <c r="D13" t="s">
        <v>36</v>
      </c>
      <c r="E13" t="s">
        <v>37</v>
      </c>
      <c r="F13" s="13">
        <v>43538</v>
      </c>
      <c r="G13" s="19"/>
      <c r="H13" t="s">
        <v>30</v>
      </c>
      <c r="I13" t="s">
        <v>29</v>
      </c>
      <c r="J13" t="s">
        <v>31</v>
      </c>
      <c r="K13">
        <v>1</v>
      </c>
      <c r="L13">
        <v>150</v>
      </c>
      <c r="M13">
        <v>487</v>
      </c>
      <c r="N13">
        <v>487</v>
      </c>
      <c r="O13" s="17"/>
      <c r="P13" s="17"/>
      <c r="Q13">
        <v>925.3</v>
      </c>
      <c r="R13">
        <v>0</v>
      </c>
      <c r="S13">
        <v>10</v>
      </c>
      <c r="T13">
        <v>216.52</v>
      </c>
      <c r="U13">
        <v>1151.82</v>
      </c>
      <c r="V13">
        <v>172.77</v>
      </c>
      <c r="W13">
        <v>1324.59</v>
      </c>
    </row>
    <row r="14" spans="1:25" x14ac:dyDescent="0.25">
      <c r="A14">
        <v>186951</v>
      </c>
      <c r="B14" s="13">
        <v>43549</v>
      </c>
      <c r="C14">
        <v>3294050</v>
      </c>
      <c r="D14" t="s">
        <v>36</v>
      </c>
      <c r="E14" s="26" t="s">
        <v>37</v>
      </c>
      <c r="F14" s="13">
        <v>43539</v>
      </c>
      <c r="G14" s="19"/>
      <c r="H14" t="s">
        <v>30</v>
      </c>
      <c r="I14" t="s">
        <v>29</v>
      </c>
      <c r="J14" t="s">
        <v>31</v>
      </c>
      <c r="K14">
        <v>1</v>
      </c>
      <c r="L14">
        <v>158</v>
      </c>
      <c r="M14">
        <v>494</v>
      </c>
      <c r="N14">
        <v>494</v>
      </c>
      <c r="O14" s="17"/>
      <c r="P14" s="17"/>
      <c r="Q14">
        <v>938.6</v>
      </c>
      <c r="R14">
        <v>0</v>
      </c>
      <c r="S14">
        <v>10</v>
      </c>
      <c r="T14">
        <v>219.63</v>
      </c>
      <c r="U14">
        <v>1168.23</v>
      </c>
      <c r="V14">
        <v>175.23</v>
      </c>
      <c r="W14">
        <v>1343.46</v>
      </c>
    </row>
    <row r="15" spans="1:25" x14ac:dyDescent="0.25">
      <c r="A15">
        <v>185911</v>
      </c>
      <c r="B15" s="13">
        <v>43538</v>
      </c>
      <c r="C15">
        <v>3251396</v>
      </c>
      <c r="D15" s="26" t="s">
        <v>37</v>
      </c>
      <c r="E15" t="s">
        <v>35</v>
      </c>
      <c r="F15" s="13">
        <v>43530</v>
      </c>
      <c r="G15" s="19"/>
      <c r="H15" t="s">
        <v>29</v>
      </c>
      <c r="I15" t="s">
        <v>30</v>
      </c>
      <c r="J15" t="s">
        <v>31</v>
      </c>
      <c r="K15">
        <v>3</v>
      </c>
      <c r="L15">
        <v>346</v>
      </c>
      <c r="M15">
        <v>1071</v>
      </c>
      <c r="N15">
        <v>1071</v>
      </c>
      <c r="O15" s="17"/>
      <c r="P15" s="17"/>
      <c r="Q15">
        <v>2034.9</v>
      </c>
      <c r="R15">
        <v>0</v>
      </c>
      <c r="S15">
        <v>10</v>
      </c>
      <c r="T15">
        <v>476.17</v>
      </c>
      <c r="U15">
        <v>2521.0700000000002</v>
      </c>
      <c r="V15">
        <v>378.16</v>
      </c>
      <c r="W15">
        <v>2899.23</v>
      </c>
    </row>
    <row r="16" spans="1:25" x14ac:dyDescent="0.25">
      <c r="A16">
        <v>186647</v>
      </c>
      <c r="B16" s="13">
        <v>43546</v>
      </c>
      <c r="C16">
        <v>3295166</v>
      </c>
      <c r="D16" s="26" t="s">
        <v>37</v>
      </c>
      <c r="E16" t="s">
        <v>48</v>
      </c>
      <c r="F16" s="13">
        <v>43535</v>
      </c>
      <c r="G16" s="19"/>
      <c r="H16" t="s">
        <v>29</v>
      </c>
      <c r="I16" t="s">
        <v>34</v>
      </c>
      <c r="J16" t="s">
        <v>31</v>
      </c>
      <c r="K16">
        <v>3</v>
      </c>
      <c r="L16">
        <v>254</v>
      </c>
      <c r="M16">
        <v>585</v>
      </c>
      <c r="N16">
        <v>585</v>
      </c>
      <c r="O16" s="17"/>
      <c r="P16" s="17"/>
      <c r="Q16">
        <v>702</v>
      </c>
      <c r="R16">
        <v>0</v>
      </c>
      <c r="S16">
        <v>10</v>
      </c>
      <c r="T16">
        <v>164.27</v>
      </c>
      <c r="U16">
        <v>876.27</v>
      </c>
      <c r="V16">
        <v>131.44</v>
      </c>
      <c r="W16">
        <v>1007.71</v>
      </c>
    </row>
    <row r="17" spans="1:23" x14ac:dyDescent="0.25">
      <c r="A17">
        <v>186180</v>
      </c>
      <c r="B17" s="13">
        <v>43543</v>
      </c>
      <c r="C17">
        <v>3251399</v>
      </c>
      <c r="D17" s="26" t="s">
        <v>37</v>
      </c>
      <c r="E17" t="s">
        <v>51</v>
      </c>
      <c r="F17" s="13">
        <v>43525</v>
      </c>
      <c r="G17" s="19"/>
      <c r="H17" t="s">
        <v>29</v>
      </c>
      <c r="I17" t="s">
        <v>52</v>
      </c>
      <c r="J17" t="s">
        <v>31</v>
      </c>
      <c r="K17">
        <v>1</v>
      </c>
      <c r="L17">
        <v>144</v>
      </c>
      <c r="M17">
        <v>340</v>
      </c>
      <c r="N17">
        <v>340</v>
      </c>
      <c r="O17" s="17"/>
      <c r="P17" s="17"/>
      <c r="Q17">
        <v>1301</v>
      </c>
      <c r="R17">
        <v>0</v>
      </c>
      <c r="S17">
        <v>10</v>
      </c>
      <c r="T17">
        <v>270.61</v>
      </c>
      <c r="U17">
        <v>1581.61</v>
      </c>
      <c r="V17">
        <v>237.24</v>
      </c>
      <c r="W17">
        <v>1818.85</v>
      </c>
    </row>
    <row r="18" spans="1:23" x14ac:dyDescent="0.25">
      <c r="A18">
        <v>186180</v>
      </c>
      <c r="B18" s="13">
        <v>43543</v>
      </c>
      <c r="C18">
        <v>3251394</v>
      </c>
      <c r="D18" t="s">
        <v>37</v>
      </c>
      <c r="E18" t="s">
        <v>48</v>
      </c>
      <c r="F18" s="13">
        <v>43531</v>
      </c>
      <c r="G18" s="19"/>
      <c r="H18" t="s">
        <v>29</v>
      </c>
      <c r="I18" t="s">
        <v>34</v>
      </c>
      <c r="J18" t="s">
        <v>31</v>
      </c>
      <c r="K18">
        <v>1</v>
      </c>
      <c r="L18">
        <v>111</v>
      </c>
      <c r="M18">
        <v>87</v>
      </c>
      <c r="N18">
        <v>111</v>
      </c>
      <c r="O18" s="17"/>
      <c r="P18" s="17"/>
      <c r="Q18">
        <v>165</v>
      </c>
      <c r="R18">
        <v>0</v>
      </c>
      <c r="S18">
        <v>10</v>
      </c>
      <c r="T18">
        <v>38.61</v>
      </c>
      <c r="U18">
        <v>213.61</v>
      </c>
      <c r="V18">
        <v>32.04</v>
      </c>
      <c r="W18">
        <v>245.65</v>
      </c>
    </row>
    <row r="19" spans="1:23" x14ac:dyDescent="0.25">
      <c r="A19">
        <v>186951</v>
      </c>
      <c r="B19" s="13">
        <v>43549</v>
      </c>
      <c r="C19">
        <v>2862509</v>
      </c>
      <c r="D19" t="s">
        <v>48</v>
      </c>
      <c r="E19" t="s">
        <v>37</v>
      </c>
      <c r="F19" s="13">
        <v>43542</v>
      </c>
      <c r="G19" s="19"/>
      <c r="H19" t="s">
        <v>34</v>
      </c>
      <c r="I19" t="s">
        <v>29</v>
      </c>
      <c r="J19" t="s">
        <v>31</v>
      </c>
      <c r="K19">
        <v>3</v>
      </c>
      <c r="L19">
        <v>100</v>
      </c>
      <c r="M19">
        <v>103</v>
      </c>
      <c r="N19">
        <v>103</v>
      </c>
      <c r="O19" s="17"/>
      <c r="P19" s="17"/>
      <c r="Q19">
        <v>165</v>
      </c>
      <c r="R19">
        <v>0</v>
      </c>
      <c r="S19">
        <v>10</v>
      </c>
      <c r="T19">
        <v>38.61</v>
      </c>
      <c r="U19">
        <v>213.61</v>
      </c>
      <c r="V19">
        <v>32.04</v>
      </c>
      <c r="W19">
        <v>245.65</v>
      </c>
    </row>
    <row r="20" spans="1:23" x14ac:dyDescent="0.25">
      <c r="A20">
        <v>187177</v>
      </c>
      <c r="B20" s="13">
        <v>43549</v>
      </c>
      <c r="C20">
        <v>3251398</v>
      </c>
      <c r="D20" t="s">
        <v>37</v>
      </c>
      <c r="E20" t="s">
        <v>35</v>
      </c>
      <c r="F20" s="13">
        <v>43529</v>
      </c>
      <c r="G20" s="19"/>
      <c r="H20" t="s">
        <v>29</v>
      </c>
      <c r="I20" t="s">
        <v>30</v>
      </c>
      <c r="J20" t="s">
        <v>31</v>
      </c>
      <c r="K20">
        <v>9</v>
      </c>
      <c r="L20">
        <v>999</v>
      </c>
      <c r="M20">
        <v>2278</v>
      </c>
      <c r="N20">
        <v>2278</v>
      </c>
      <c r="O20" s="17"/>
      <c r="P20" s="17"/>
      <c r="Q20">
        <v>4328.2</v>
      </c>
      <c r="R20">
        <v>0</v>
      </c>
      <c r="S20">
        <v>10</v>
      </c>
      <c r="T20">
        <v>900.27</v>
      </c>
      <c r="U20">
        <v>5238.47</v>
      </c>
      <c r="V20">
        <v>785.77</v>
      </c>
      <c r="W20">
        <v>6024.24</v>
      </c>
    </row>
    <row r="21" spans="1:23" x14ac:dyDescent="0.25">
      <c r="A21">
        <v>187177</v>
      </c>
      <c r="B21" s="13">
        <v>43549</v>
      </c>
      <c r="C21">
        <v>3295162</v>
      </c>
      <c r="D21" t="s">
        <v>37</v>
      </c>
      <c r="E21" t="s">
        <v>53</v>
      </c>
      <c r="F21" s="13">
        <v>43537</v>
      </c>
      <c r="G21" s="19"/>
      <c r="H21" t="s">
        <v>29</v>
      </c>
      <c r="I21" t="s">
        <v>33</v>
      </c>
      <c r="J21" t="s">
        <v>31</v>
      </c>
      <c r="K21">
        <v>3</v>
      </c>
      <c r="L21">
        <v>575</v>
      </c>
      <c r="M21">
        <v>1080</v>
      </c>
      <c r="N21">
        <v>1080</v>
      </c>
      <c r="O21" s="17"/>
      <c r="P21" s="17"/>
      <c r="Q21">
        <v>2052</v>
      </c>
      <c r="R21">
        <v>0</v>
      </c>
      <c r="S21">
        <v>10</v>
      </c>
      <c r="T21">
        <v>480.17</v>
      </c>
      <c r="U21">
        <v>2542.17</v>
      </c>
      <c r="V21">
        <v>381.33</v>
      </c>
      <c r="W21">
        <v>2923.5</v>
      </c>
    </row>
    <row r="22" spans="1:23" x14ac:dyDescent="0.25">
      <c r="A22">
        <v>186647</v>
      </c>
      <c r="B22" s="13">
        <v>43546</v>
      </c>
      <c r="C22">
        <v>3295160</v>
      </c>
      <c r="D22" s="26" t="s">
        <v>37</v>
      </c>
      <c r="E22" t="s">
        <v>39</v>
      </c>
      <c r="F22" s="13">
        <v>43538</v>
      </c>
      <c r="G22" s="19"/>
      <c r="H22" t="s">
        <v>29</v>
      </c>
      <c r="I22" t="s">
        <v>34</v>
      </c>
      <c r="J22" t="s">
        <v>31</v>
      </c>
      <c r="K22">
        <v>3</v>
      </c>
      <c r="L22">
        <v>303</v>
      </c>
      <c r="M22">
        <v>560</v>
      </c>
      <c r="N22">
        <v>560</v>
      </c>
      <c r="O22" s="17"/>
      <c r="P22" s="17"/>
      <c r="Q22">
        <v>672</v>
      </c>
      <c r="R22">
        <v>0</v>
      </c>
      <c r="S22">
        <v>10</v>
      </c>
      <c r="T22">
        <v>157.25</v>
      </c>
      <c r="U22">
        <v>839.25</v>
      </c>
      <c r="V22">
        <v>125.89</v>
      </c>
      <c r="W22">
        <v>965.14</v>
      </c>
    </row>
    <row r="23" spans="1:23" x14ac:dyDescent="0.25">
      <c r="A23">
        <v>187177</v>
      </c>
      <c r="B23" s="13">
        <v>43549</v>
      </c>
      <c r="C23">
        <v>3251395</v>
      </c>
      <c r="D23" s="26" t="s">
        <v>37</v>
      </c>
      <c r="E23" t="s">
        <v>35</v>
      </c>
      <c r="F23" s="13">
        <v>43531</v>
      </c>
      <c r="G23" s="19"/>
      <c r="H23" t="s">
        <v>29</v>
      </c>
      <c r="I23" t="s">
        <v>30</v>
      </c>
      <c r="J23" t="s">
        <v>31</v>
      </c>
      <c r="K23">
        <v>9</v>
      </c>
      <c r="L23">
        <v>1083</v>
      </c>
      <c r="M23">
        <v>1731</v>
      </c>
      <c r="N23">
        <v>1731</v>
      </c>
      <c r="O23" s="17"/>
      <c r="P23" s="17"/>
      <c r="Q23">
        <v>3288.9</v>
      </c>
      <c r="R23">
        <v>0</v>
      </c>
      <c r="S23">
        <v>10</v>
      </c>
      <c r="T23">
        <v>769.6</v>
      </c>
      <c r="U23">
        <v>4068.5</v>
      </c>
      <c r="V23">
        <v>610.28</v>
      </c>
      <c r="W23">
        <v>4678.78</v>
      </c>
    </row>
    <row r="24" spans="1:23" x14ac:dyDescent="0.25">
      <c r="A24">
        <v>187177</v>
      </c>
      <c r="B24" s="13">
        <v>43549</v>
      </c>
      <c r="C24">
        <v>4295158</v>
      </c>
      <c r="D24" s="26" t="s">
        <v>37</v>
      </c>
      <c r="E24" t="s">
        <v>48</v>
      </c>
      <c r="F24" s="13">
        <v>43542</v>
      </c>
      <c r="G24" s="19"/>
      <c r="H24" t="s">
        <v>29</v>
      </c>
      <c r="I24" t="s">
        <v>34</v>
      </c>
      <c r="J24" t="s">
        <v>31</v>
      </c>
      <c r="K24">
        <v>2</v>
      </c>
      <c r="L24">
        <v>423</v>
      </c>
      <c r="M24">
        <v>640</v>
      </c>
      <c r="N24">
        <v>640</v>
      </c>
      <c r="O24" s="17"/>
      <c r="P24" s="17"/>
      <c r="Q24">
        <v>768</v>
      </c>
      <c r="R24">
        <v>0</v>
      </c>
      <c r="S24">
        <v>10</v>
      </c>
      <c r="T24">
        <v>179.71</v>
      </c>
      <c r="U24">
        <v>957.71</v>
      </c>
      <c r="V24">
        <v>143.66</v>
      </c>
      <c r="W24">
        <v>1101.3699999999999</v>
      </c>
    </row>
    <row r="25" spans="1:23" x14ac:dyDescent="0.25">
      <c r="A25">
        <v>185661</v>
      </c>
      <c r="B25" s="13">
        <v>43535</v>
      </c>
      <c r="C25">
        <v>3299085</v>
      </c>
      <c r="D25" t="s">
        <v>48</v>
      </c>
      <c r="E25" t="s">
        <v>54</v>
      </c>
      <c r="F25" s="13">
        <v>43528</v>
      </c>
      <c r="G25" s="19"/>
      <c r="H25" t="s">
        <v>34</v>
      </c>
      <c r="I25" t="s">
        <v>32</v>
      </c>
      <c r="J25" t="s">
        <v>31</v>
      </c>
      <c r="K25">
        <v>1</v>
      </c>
      <c r="L25">
        <v>141</v>
      </c>
      <c r="M25">
        <v>470</v>
      </c>
      <c r="N25">
        <v>470</v>
      </c>
      <c r="O25" s="17"/>
      <c r="P25" s="17"/>
      <c r="Q25">
        <v>1457</v>
      </c>
      <c r="R25">
        <v>0</v>
      </c>
      <c r="S25">
        <v>10</v>
      </c>
      <c r="T25">
        <v>303.06</v>
      </c>
      <c r="U25">
        <v>1770.06</v>
      </c>
      <c r="V25">
        <v>265.51</v>
      </c>
      <c r="W25">
        <v>2035.57</v>
      </c>
    </row>
    <row r="26" spans="1:23" x14ac:dyDescent="0.25">
      <c r="A26">
        <v>185911</v>
      </c>
      <c r="B26" s="13">
        <v>43538</v>
      </c>
      <c r="C26">
        <v>3299086</v>
      </c>
      <c r="D26" t="s">
        <v>48</v>
      </c>
      <c r="E26" t="s">
        <v>37</v>
      </c>
      <c r="F26" s="13">
        <v>43528</v>
      </c>
      <c r="G26" s="19"/>
      <c r="H26" t="s">
        <v>34</v>
      </c>
      <c r="I26" t="s">
        <v>29</v>
      </c>
      <c r="J26" t="s">
        <v>31</v>
      </c>
      <c r="K26">
        <v>1</v>
      </c>
      <c r="L26">
        <v>146</v>
      </c>
      <c r="M26">
        <v>650</v>
      </c>
      <c r="N26">
        <v>650</v>
      </c>
      <c r="O26" s="17"/>
      <c r="P26" s="17"/>
      <c r="Q26">
        <v>780</v>
      </c>
      <c r="R26">
        <v>0</v>
      </c>
      <c r="S26">
        <v>10</v>
      </c>
      <c r="T26">
        <v>162.24</v>
      </c>
      <c r="U26">
        <v>952.24</v>
      </c>
      <c r="V26">
        <v>142.84</v>
      </c>
      <c r="W26">
        <v>1095.08</v>
      </c>
    </row>
    <row r="27" spans="1:23" x14ac:dyDescent="0.25">
      <c r="A27">
        <v>186951</v>
      </c>
      <c r="B27" s="13">
        <v>43549</v>
      </c>
      <c r="C27">
        <v>3295156</v>
      </c>
      <c r="D27" t="s">
        <v>37</v>
      </c>
      <c r="E27" t="s">
        <v>49</v>
      </c>
      <c r="F27" s="13">
        <v>43543</v>
      </c>
      <c r="G27" s="19"/>
      <c r="H27" t="s">
        <v>29</v>
      </c>
      <c r="I27" t="s">
        <v>34</v>
      </c>
      <c r="J27" t="s">
        <v>31</v>
      </c>
      <c r="K27">
        <v>2</v>
      </c>
      <c r="L27">
        <v>427</v>
      </c>
      <c r="M27">
        <v>220</v>
      </c>
      <c r="N27">
        <v>427</v>
      </c>
      <c r="O27" s="17"/>
      <c r="P27" s="17"/>
      <c r="Q27">
        <v>512.4</v>
      </c>
      <c r="R27">
        <v>0</v>
      </c>
      <c r="S27">
        <v>10</v>
      </c>
      <c r="T27">
        <v>119.9</v>
      </c>
      <c r="U27">
        <v>642.29999999999995</v>
      </c>
      <c r="V27">
        <v>96.35</v>
      </c>
      <c r="W27">
        <v>738.65</v>
      </c>
    </row>
    <row r="28" spans="1:23" x14ac:dyDescent="0.25">
      <c r="A28">
        <v>186951</v>
      </c>
      <c r="B28" s="13">
        <v>43549</v>
      </c>
      <c r="C28">
        <v>3295159</v>
      </c>
      <c r="D28" t="s">
        <v>55</v>
      </c>
      <c r="E28" t="s">
        <v>35</v>
      </c>
      <c r="F28" s="13">
        <v>43539</v>
      </c>
      <c r="G28" s="19"/>
      <c r="H28" t="s">
        <v>29</v>
      </c>
      <c r="I28" t="s">
        <v>30</v>
      </c>
      <c r="J28" t="s">
        <v>31</v>
      </c>
      <c r="K28">
        <v>6</v>
      </c>
      <c r="L28">
        <v>1349</v>
      </c>
      <c r="M28">
        <v>1926</v>
      </c>
      <c r="N28">
        <v>1926</v>
      </c>
      <c r="O28" s="17"/>
      <c r="P28" s="17"/>
      <c r="Q28">
        <v>3659.4</v>
      </c>
      <c r="R28">
        <v>0</v>
      </c>
      <c r="S28">
        <v>10</v>
      </c>
      <c r="T28">
        <v>856.3</v>
      </c>
      <c r="U28">
        <v>4525.7</v>
      </c>
      <c r="V28">
        <v>678.86</v>
      </c>
      <c r="W28">
        <v>5204.5600000000004</v>
      </c>
    </row>
    <row r="29" spans="1:23" x14ac:dyDescent="0.25">
      <c r="A29">
        <v>186951</v>
      </c>
      <c r="B29" s="13">
        <v>43549</v>
      </c>
      <c r="C29">
        <v>2862508</v>
      </c>
      <c r="D29" t="s">
        <v>68</v>
      </c>
      <c r="E29" s="26" t="s">
        <v>37</v>
      </c>
      <c r="F29" s="13">
        <v>43549</v>
      </c>
      <c r="G29" s="19"/>
      <c r="H29" t="s">
        <v>34</v>
      </c>
      <c r="I29" t="s">
        <v>29</v>
      </c>
      <c r="J29" t="s">
        <v>31</v>
      </c>
      <c r="K29">
        <v>3</v>
      </c>
      <c r="L29">
        <v>123</v>
      </c>
      <c r="M29">
        <v>111</v>
      </c>
      <c r="N29">
        <v>123</v>
      </c>
      <c r="O29" s="17"/>
      <c r="P29" s="17"/>
      <c r="Q29">
        <v>165</v>
      </c>
      <c r="R29">
        <v>0</v>
      </c>
      <c r="S29">
        <v>10</v>
      </c>
      <c r="T29">
        <v>38.61</v>
      </c>
      <c r="U29">
        <v>213.61</v>
      </c>
      <c r="V29">
        <v>32.04</v>
      </c>
      <c r="W29">
        <v>245.65</v>
      </c>
    </row>
    <row r="30" spans="1:23" x14ac:dyDescent="0.25">
      <c r="A30">
        <v>186180</v>
      </c>
      <c r="B30" s="13">
        <v>43543</v>
      </c>
      <c r="C30">
        <v>3288212</v>
      </c>
      <c r="D30" t="s">
        <v>69</v>
      </c>
      <c r="E30" t="s">
        <v>37</v>
      </c>
      <c r="F30" s="13">
        <v>43530</v>
      </c>
      <c r="G30" s="19"/>
      <c r="H30" t="s">
        <v>32</v>
      </c>
      <c r="I30" t="s">
        <v>29</v>
      </c>
      <c r="J30" t="s">
        <v>31</v>
      </c>
      <c r="K30">
        <v>2</v>
      </c>
      <c r="L30">
        <v>786</v>
      </c>
      <c r="M30">
        <v>1011</v>
      </c>
      <c r="N30">
        <v>1011</v>
      </c>
      <c r="O30" s="17"/>
      <c r="P30" s="17"/>
      <c r="Q30">
        <v>2123.1</v>
      </c>
      <c r="R30">
        <v>0</v>
      </c>
      <c r="S30">
        <v>10</v>
      </c>
      <c r="T30">
        <v>496.81</v>
      </c>
      <c r="U30">
        <v>2629.91</v>
      </c>
      <c r="V30">
        <v>394.49</v>
      </c>
      <c r="W30">
        <v>3024.4</v>
      </c>
    </row>
    <row r="31" spans="1:23" x14ac:dyDescent="0.25">
      <c r="A31">
        <v>186951</v>
      </c>
      <c r="B31" s="13">
        <v>43549</v>
      </c>
      <c r="C31">
        <v>3295157</v>
      </c>
      <c r="D31" t="s">
        <v>37</v>
      </c>
      <c r="E31" t="s">
        <v>56</v>
      </c>
      <c r="F31" s="13">
        <v>43543</v>
      </c>
      <c r="G31" s="19"/>
      <c r="H31" t="s">
        <v>29</v>
      </c>
      <c r="I31" t="s">
        <v>32</v>
      </c>
      <c r="J31" t="s">
        <v>31</v>
      </c>
      <c r="K31">
        <v>1</v>
      </c>
      <c r="L31">
        <v>89</v>
      </c>
      <c r="M31">
        <v>70</v>
      </c>
      <c r="N31">
        <v>89</v>
      </c>
      <c r="O31" s="17"/>
      <c r="P31" s="17"/>
      <c r="Q31">
        <v>186.9</v>
      </c>
      <c r="R31">
        <v>0</v>
      </c>
      <c r="S31">
        <v>10</v>
      </c>
      <c r="T31">
        <v>43.73</v>
      </c>
      <c r="U31">
        <v>240.63</v>
      </c>
      <c r="V31">
        <v>36.090000000000003</v>
      </c>
      <c r="W31">
        <v>276.72000000000003</v>
      </c>
    </row>
    <row r="32" spans="1:23" ht="15.75" thickBot="1" x14ac:dyDescent="0.3">
      <c r="G32" s="17"/>
      <c r="K32" s="14">
        <f>SUM(K2:K31)</f>
        <v>79</v>
      </c>
      <c r="L32" s="14">
        <f t="shared" ref="L32:W32" si="0">SUM(L2:L31)</f>
        <v>10986</v>
      </c>
      <c r="M32" s="14">
        <f t="shared" si="0"/>
        <v>20343</v>
      </c>
      <c r="N32" s="14">
        <f t="shared" si="0"/>
        <v>20645</v>
      </c>
      <c r="O32" s="14"/>
      <c r="P32" s="14"/>
      <c r="Q32" s="14">
        <f t="shared" si="0"/>
        <v>37860.200000000004</v>
      </c>
      <c r="R32" s="14">
        <f t="shared" si="0"/>
        <v>0</v>
      </c>
      <c r="S32" s="14">
        <f t="shared" si="0"/>
        <v>300</v>
      </c>
      <c r="T32" s="14">
        <f t="shared" si="0"/>
        <v>8545.19</v>
      </c>
      <c r="U32" s="14">
        <f t="shared" si="0"/>
        <v>46705.389999999992</v>
      </c>
      <c r="V32" s="14">
        <f t="shared" si="0"/>
        <v>7005.82</v>
      </c>
      <c r="W32" s="14">
        <f t="shared" si="0"/>
        <v>53711.210000000006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A2" sqref="A2:XFD2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8.28515625" bestFit="1" customWidth="1"/>
    <col min="5" max="5" width="24.85546875" bestFit="1" customWidth="1"/>
    <col min="6" max="6" width="10.7109375" bestFit="1" customWidth="1"/>
    <col min="7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0.85546875" bestFit="1" customWidth="1"/>
    <col min="30" max="30" width="15.5703125" bestFit="1" customWidth="1"/>
    <col min="31" max="31" width="13.85546875" bestFit="1" customWidth="1"/>
    <col min="32" max="32" width="14" bestFit="1" customWidth="1"/>
    <col min="34" max="36" width="10.140625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49" max="49" width="9" bestFit="1" customWidth="1"/>
    <col min="50" max="50" width="6.28515625" bestFit="1" customWidth="1"/>
    <col min="51" max="51" width="27.28515625" bestFit="1" customWidth="1"/>
    <col min="52" max="52" width="9.28515625" bestFit="1" customWidth="1"/>
    <col min="53" max="53" width="10.710937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7109375" bestFit="1" customWidth="1"/>
    <col min="67" max="67" width="8.140625" bestFit="1" customWidth="1"/>
    <col min="68" max="68" width="7.85546875" bestFit="1" customWidth="1"/>
    <col min="69" max="69" width="9.2851562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17" customFormat="1" x14ac:dyDescent="0.25">
      <c r="A1" s="20" t="s">
        <v>18</v>
      </c>
      <c r="B1" s="20" t="s">
        <v>19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62</v>
      </c>
      <c r="H1" s="20" t="s">
        <v>4</v>
      </c>
      <c r="I1" s="20" t="s">
        <v>5</v>
      </c>
      <c r="J1" s="20" t="s">
        <v>6</v>
      </c>
      <c r="K1" s="20" t="s">
        <v>7</v>
      </c>
      <c r="L1" s="20" t="s">
        <v>8</v>
      </c>
      <c r="M1" s="20" t="s">
        <v>9</v>
      </c>
      <c r="N1" s="20" t="s">
        <v>10</v>
      </c>
      <c r="O1" s="20" t="s">
        <v>63</v>
      </c>
      <c r="P1" s="20" t="s">
        <v>64</v>
      </c>
      <c r="Q1" s="20" t="s">
        <v>11</v>
      </c>
      <c r="R1" s="20" t="s">
        <v>12</v>
      </c>
      <c r="S1" s="20" t="s">
        <v>13</v>
      </c>
      <c r="T1" s="20" t="s">
        <v>14</v>
      </c>
      <c r="U1" s="20" t="s">
        <v>15</v>
      </c>
      <c r="V1" s="20" t="s">
        <v>16</v>
      </c>
      <c r="W1" s="20" t="s">
        <v>17</v>
      </c>
      <c r="X1" s="21" t="s">
        <v>65</v>
      </c>
      <c r="Y1" s="21" t="s">
        <v>66</v>
      </c>
    </row>
    <row r="2" spans="1:25" x14ac:dyDescent="0.25">
      <c r="A2">
        <v>187178</v>
      </c>
      <c r="B2" s="13">
        <v>43549</v>
      </c>
      <c r="C2">
        <v>3291937</v>
      </c>
      <c r="D2" s="20" t="s">
        <v>67</v>
      </c>
      <c r="E2" s="20" t="s">
        <v>40</v>
      </c>
      <c r="F2" s="13">
        <v>43549</v>
      </c>
      <c r="G2" s="22"/>
      <c r="H2" t="s">
        <v>34</v>
      </c>
      <c r="I2" t="s">
        <v>29</v>
      </c>
      <c r="J2" t="s">
        <v>31</v>
      </c>
      <c r="K2">
        <v>3</v>
      </c>
      <c r="L2">
        <v>454</v>
      </c>
      <c r="M2">
        <v>1854</v>
      </c>
      <c r="N2">
        <v>1854</v>
      </c>
      <c r="O2" s="20"/>
      <c r="P2" s="20"/>
      <c r="Q2">
        <v>2224.8000000000002</v>
      </c>
      <c r="R2" s="20"/>
      <c r="S2">
        <v>10</v>
      </c>
      <c r="T2">
        <v>520.6</v>
      </c>
      <c r="U2">
        <v>2755.4</v>
      </c>
      <c r="V2">
        <v>413.31</v>
      </c>
      <c r="W2">
        <v>3168.71</v>
      </c>
    </row>
    <row r="3" spans="1:25" x14ac:dyDescent="0.25">
      <c r="A3">
        <v>186385</v>
      </c>
      <c r="B3" s="13">
        <v>43544</v>
      </c>
      <c r="C3">
        <v>3299093</v>
      </c>
      <c r="D3" s="20" t="s">
        <v>67</v>
      </c>
      <c r="E3" t="s">
        <v>40</v>
      </c>
      <c r="F3" s="13">
        <v>43536</v>
      </c>
      <c r="G3" s="22"/>
      <c r="H3" t="s">
        <v>34</v>
      </c>
      <c r="I3" t="s">
        <v>29</v>
      </c>
      <c r="J3" t="s">
        <v>31</v>
      </c>
      <c r="K3">
        <v>1</v>
      </c>
      <c r="L3">
        <v>123</v>
      </c>
      <c r="M3">
        <v>150</v>
      </c>
      <c r="N3">
        <v>150</v>
      </c>
      <c r="O3" s="20"/>
      <c r="P3" s="20"/>
      <c r="Q3">
        <v>180</v>
      </c>
      <c r="R3" s="20"/>
      <c r="S3">
        <v>10</v>
      </c>
      <c r="T3">
        <v>42.12</v>
      </c>
      <c r="U3">
        <v>232.12</v>
      </c>
      <c r="V3">
        <v>34.82</v>
      </c>
      <c r="W3">
        <v>266.94</v>
      </c>
    </row>
    <row r="4" spans="1:25" ht="15.75" thickBot="1" x14ac:dyDescent="0.3">
      <c r="G4" s="20"/>
      <c r="K4" s="16">
        <f t="shared" ref="K4:V4" si="0">SUM(K2:K3)</f>
        <v>4</v>
      </c>
      <c r="L4" s="16">
        <f t="shared" si="0"/>
        <v>577</v>
      </c>
      <c r="M4" s="16">
        <f t="shared" si="0"/>
        <v>2004</v>
      </c>
      <c r="N4" s="16">
        <f t="shared" si="0"/>
        <v>2004</v>
      </c>
      <c r="O4" s="16"/>
      <c r="P4" s="16"/>
      <c r="Q4" s="16">
        <f t="shared" si="0"/>
        <v>2404.8000000000002</v>
      </c>
      <c r="R4" s="16"/>
      <c r="S4" s="16">
        <f t="shared" si="0"/>
        <v>20</v>
      </c>
      <c r="T4" s="16">
        <f t="shared" si="0"/>
        <v>562.72</v>
      </c>
      <c r="U4" s="16">
        <f t="shared" si="0"/>
        <v>2987.52</v>
      </c>
      <c r="V4" s="16">
        <f t="shared" si="0"/>
        <v>448.13</v>
      </c>
      <c r="W4" s="16">
        <f>SUM(W2:W3)</f>
        <v>3435.65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>
      <selection sqref="A1:XFD1048576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2.42578125" bestFit="1" customWidth="1"/>
    <col min="5" max="5" width="23.7109375" bestFit="1" customWidth="1"/>
    <col min="6" max="6" width="10.7109375" bestFit="1" customWidth="1"/>
    <col min="7" max="7" width="8.5703125" bestFit="1" customWidth="1"/>
    <col min="8" max="8" width="15.1406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20" customFormat="1" x14ac:dyDescent="0.25">
      <c r="A1" s="23" t="s">
        <v>18</v>
      </c>
      <c r="B1" s="23" t="s">
        <v>19</v>
      </c>
      <c r="C1" s="23" t="s">
        <v>0</v>
      </c>
      <c r="D1" s="23" t="s">
        <v>1</v>
      </c>
      <c r="E1" s="23" t="s">
        <v>2</v>
      </c>
      <c r="F1" s="23" t="s">
        <v>3</v>
      </c>
      <c r="G1" s="23" t="s">
        <v>62</v>
      </c>
      <c r="H1" s="23" t="s">
        <v>4</v>
      </c>
      <c r="I1" s="23" t="s">
        <v>5</v>
      </c>
      <c r="J1" s="23" t="s">
        <v>6</v>
      </c>
      <c r="K1" s="23" t="s">
        <v>7</v>
      </c>
      <c r="L1" s="23" t="s">
        <v>8</v>
      </c>
      <c r="M1" s="23" t="s">
        <v>9</v>
      </c>
      <c r="N1" s="23" t="s">
        <v>10</v>
      </c>
      <c r="O1" s="23" t="s">
        <v>63</v>
      </c>
      <c r="P1" s="23" t="s">
        <v>64</v>
      </c>
      <c r="Q1" s="23" t="s">
        <v>11</v>
      </c>
      <c r="R1" s="23" t="s">
        <v>12</v>
      </c>
      <c r="S1" s="23" t="s">
        <v>13</v>
      </c>
      <c r="T1" s="23" t="s">
        <v>14</v>
      </c>
      <c r="U1" s="23" t="s">
        <v>15</v>
      </c>
      <c r="V1" s="23" t="s">
        <v>16</v>
      </c>
      <c r="W1" s="23" t="s">
        <v>17</v>
      </c>
      <c r="X1" s="24" t="s">
        <v>65</v>
      </c>
      <c r="Y1" s="24" t="s">
        <v>66</v>
      </c>
    </row>
    <row r="2" spans="1:25" x14ac:dyDescent="0.25">
      <c r="A2">
        <v>185662</v>
      </c>
      <c r="B2" s="13">
        <v>43535</v>
      </c>
      <c r="C2">
        <v>2918191</v>
      </c>
      <c r="D2" t="s">
        <v>44</v>
      </c>
      <c r="E2" t="s">
        <v>42</v>
      </c>
      <c r="F2" s="13">
        <v>43524</v>
      </c>
      <c r="G2" s="25"/>
      <c r="H2" t="s">
        <v>33</v>
      </c>
      <c r="I2" t="s">
        <v>29</v>
      </c>
      <c r="J2" t="s">
        <v>31</v>
      </c>
      <c r="K2">
        <v>9</v>
      </c>
      <c r="L2">
        <v>262</v>
      </c>
      <c r="M2">
        <v>110</v>
      </c>
      <c r="N2">
        <v>262</v>
      </c>
      <c r="O2" s="23"/>
      <c r="P2" s="23"/>
      <c r="Q2">
        <v>497.8</v>
      </c>
      <c r="R2" s="23"/>
      <c r="S2">
        <v>10</v>
      </c>
      <c r="T2">
        <v>103.54</v>
      </c>
      <c r="U2">
        <v>611.34</v>
      </c>
      <c r="V2">
        <v>91.7</v>
      </c>
      <c r="W2">
        <v>703.04</v>
      </c>
    </row>
    <row r="3" spans="1:25" x14ac:dyDescent="0.25">
      <c r="A3">
        <v>186952</v>
      </c>
      <c r="B3" s="13">
        <v>43549</v>
      </c>
      <c r="C3">
        <v>3294187</v>
      </c>
      <c r="D3" t="s">
        <v>41</v>
      </c>
      <c r="E3" t="s">
        <v>41</v>
      </c>
      <c r="F3" s="13">
        <v>43546</v>
      </c>
      <c r="G3" s="25"/>
      <c r="H3" t="s">
        <v>30</v>
      </c>
      <c r="I3" t="s">
        <v>29</v>
      </c>
      <c r="J3" t="s">
        <v>31</v>
      </c>
      <c r="K3">
        <v>6</v>
      </c>
      <c r="L3">
        <v>121</v>
      </c>
      <c r="M3">
        <v>156</v>
      </c>
      <c r="N3">
        <v>156</v>
      </c>
      <c r="O3" s="23"/>
      <c r="P3" s="23"/>
      <c r="Q3">
        <v>296.39999999999998</v>
      </c>
      <c r="R3" s="23"/>
      <c r="S3">
        <v>10</v>
      </c>
      <c r="T3">
        <v>69.36</v>
      </c>
      <c r="U3">
        <v>375.76</v>
      </c>
      <c r="V3">
        <v>56.36</v>
      </c>
      <c r="W3">
        <v>432.12</v>
      </c>
    </row>
    <row r="4" spans="1:25" x14ac:dyDescent="0.25">
      <c r="A4">
        <v>186952</v>
      </c>
      <c r="B4" s="13">
        <v>43549</v>
      </c>
      <c r="C4">
        <v>3294186</v>
      </c>
      <c r="D4" t="s">
        <v>41</v>
      </c>
      <c r="E4" t="s">
        <v>41</v>
      </c>
      <c r="F4" s="13">
        <v>43542</v>
      </c>
      <c r="G4" s="25"/>
      <c r="H4" t="s">
        <v>30</v>
      </c>
      <c r="I4" t="s">
        <v>29</v>
      </c>
      <c r="J4" t="s">
        <v>31</v>
      </c>
      <c r="K4">
        <v>6</v>
      </c>
      <c r="L4">
        <v>109</v>
      </c>
      <c r="M4">
        <v>148</v>
      </c>
      <c r="N4">
        <v>148</v>
      </c>
      <c r="O4" s="23"/>
      <c r="P4" s="23"/>
      <c r="Q4">
        <v>281.2</v>
      </c>
      <c r="R4" s="23"/>
      <c r="S4">
        <v>10</v>
      </c>
      <c r="T4">
        <v>65.8</v>
      </c>
      <c r="U4">
        <v>357</v>
      </c>
      <c r="V4">
        <v>53.55</v>
      </c>
      <c r="W4">
        <v>410.55</v>
      </c>
    </row>
    <row r="5" spans="1:25" x14ac:dyDescent="0.25">
      <c r="A5">
        <v>185662</v>
      </c>
      <c r="B5" s="13">
        <v>43535</v>
      </c>
      <c r="C5">
        <v>3172858</v>
      </c>
      <c r="D5" t="s">
        <v>41</v>
      </c>
      <c r="E5" t="s">
        <v>41</v>
      </c>
      <c r="F5" s="13">
        <v>43525</v>
      </c>
      <c r="G5" s="25"/>
      <c r="H5" t="s">
        <v>30</v>
      </c>
      <c r="I5" t="s">
        <v>29</v>
      </c>
      <c r="J5" t="s">
        <v>31</v>
      </c>
      <c r="K5">
        <v>4</v>
      </c>
      <c r="L5">
        <v>78</v>
      </c>
      <c r="M5">
        <v>108</v>
      </c>
      <c r="N5">
        <v>108</v>
      </c>
      <c r="O5" s="23"/>
      <c r="P5" s="23"/>
      <c r="Q5">
        <v>205.2</v>
      </c>
      <c r="R5" s="23"/>
      <c r="S5">
        <v>10</v>
      </c>
      <c r="T5">
        <v>42.68</v>
      </c>
      <c r="U5">
        <v>257.88</v>
      </c>
      <c r="V5">
        <v>38.68</v>
      </c>
      <c r="W5">
        <v>296.56</v>
      </c>
    </row>
    <row r="6" spans="1:25" x14ac:dyDescent="0.25">
      <c r="A6">
        <v>186181</v>
      </c>
      <c r="B6" s="13">
        <v>43543</v>
      </c>
      <c r="C6">
        <v>3271357</v>
      </c>
      <c r="D6" t="s">
        <v>41</v>
      </c>
      <c r="E6" t="s">
        <v>41</v>
      </c>
      <c r="F6" s="13">
        <v>43535</v>
      </c>
      <c r="G6" s="25"/>
      <c r="H6" t="s">
        <v>30</v>
      </c>
      <c r="I6" t="s">
        <v>29</v>
      </c>
      <c r="J6" t="s">
        <v>31</v>
      </c>
      <c r="K6">
        <v>26</v>
      </c>
      <c r="L6">
        <v>513</v>
      </c>
      <c r="M6">
        <v>638</v>
      </c>
      <c r="N6">
        <v>638</v>
      </c>
      <c r="O6" s="23"/>
      <c r="P6" s="23"/>
      <c r="Q6">
        <v>1212.2</v>
      </c>
      <c r="R6" s="23"/>
      <c r="S6">
        <v>10</v>
      </c>
      <c r="T6">
        <v>283.64999999999998</v>
      </c>
      <c r="U6">
        <v>1505.85</v>
      </c>
      <c r="V6">
        <v>225.88</v>
      </c>
      <c r="W6">
        <v>1731.73</v>
      </c>
    </row>
    <row r="7" spans="1:25" x14ac:dyDescent="0.25">
      <c r="A7">
        <v>186952</v>
      </c>
      <c r="B7" s="13">
        <v>43549</v>
      </c>
      <c r="C7">
        <v>2918190</v>
      </c>
      <c r="D7" t="s">
        <v>44</v>
      </c>
      <c r="E7" t="s">
        <v>42</v>
      </c>
      <c r="F7" s="13">
        <v>43532</v>
      </c>
      <c r="G7" s="25"/>
      <c r="H7" t="s">
        <v>33</v>
      </c>
      <c r="I7" t="s">
        <v>29</v>
      </c>
      <c r="J7" t="s">
        <v>31</v>
      </c>
      <c r="K7">
        <v>7</v>
      </c>
      <c r="L7">
        <v>204</v>
      </c>
      <c r="M7">
        <v>49</v>
      </c>
      <c r="N7">
        <v>204</v>
      </c>
      <c r="O7" s="23"/>
      <c r="P7" s="23"/>
      <c r="Q7">
        <v>387.6</v>
      </c>
      <c r="R7" s="23"/>
      <c r="S7">
        <v>10</v>
      </c>
      <c r="T7">
        <v>90.7</v>
      </c>
      <c r="U7">
        <v>488.3</v>
      </c>
      <c r="V7">
        <v>73.25</v>
      </c>
      <c r="W7">
        <v>561.54999999999995</v>
      </c>
    </row>
    <row r="8" spans="1:25" x14ac:dyDescent="0.25">
      <c r="A8">
        <v>186952</v>
      </c>
      <c r="B8" s="13">
        <v>43549</v>
      </c>
      <c r="C8">
        <v>3299961</v>
      </c>
      <c r="D8" t="s">
        <v>57</v>
      </c>
      <c r="E8" t="s">
        <v>43</v>
      </c>
      <c r="F8" s="13">
        <v>43543</v>
      </c>
      <c r="G8" s="25"/>
      <c r="H8" t="s">
        <v>33</v>
      </c>
      <c r="I8" t="s">
        <v>29</v>
      </c>
      <c r="J8" t="s">
        <v>31</v>
      </c>
      <c r="K8">
        <v>7</v>
      </c>
      <c r="L8">
        <v>204</v>
      </c>
      <c r="M8">
        <v>46</v>
      </c>
      <c r="N8">
        <v>204</v>
      </c>
      <c r="O8" s="23"/>
      <c r="P8" s="23"/>
      <c r="Q8">
        <v>387.6</v>
      </c>
      <c r="R8" s="23"/>
      <c r="S8">
        <v>10</v>
      </c>
      <c r="T8">
        <v>90.7</v>
      </c>
      <c r="U8">
        <v>488.3</v>
      </c>
      <c r="V8">
        <v>73.25</v>
      </c>
      <c r="W8">
        <v>561.54999999999995</v>
      </c>
    </row>
    <row r="9" spans="1:25" x14ac:dyDescent="0.25">
      <c r="A9">
        <v>186952</v>
      </c>
      <c r="B9" s="13">
        <v>43549</v>
      </c>
      <c r="C9">
        <v>3294188</v>
      </c>
      <c r="D9" t="s">
        <v>41</v>
      </c>
      <c r="E9" t="s">
        <v>58</v>
      </c>
      <c r="F9" s="13">
        <v>43546</v>
      </c>
      <c r="G9" s="25"/>
      <c r="H9" t="s">
        <v>30</v>
      </c>
      <c r="I9" t="s">
        <v>32</v>
      </c>
      <c r="J9" t="s">
        <v>31</v>
      </c>
      <c r="K9">
        <v>4</v>
      </c>
      <c r="L9">
        <v>78</v>
      </c>
      <c r="M9">
        <v>102</v>
      </c>
      <c r="N9">
        <v>102</v>
      </c>
      <c r="O9" s="23"/>
      <c r="P9" s="23"/>
      <c r="Q9">
        <v>187.68</v>
      </c>
      <c r="R9" s="23"/>
      <c r="S9">
        <v>10</v>
      </c>
      <c r="T9">
        <v>43.92</v>
      </c>
      <c r="U9">
        <v>241.6</v>
      </c>
      <c r="V9">
        <v>36.24</v>
      </c>
      <c r="W9">
        <v>277.83999999999997</v>
      </c>
    </row>
    <row r="10" spans="1:25" x14ac:dyDescent="0.25">
      <c r="A10">
        <v>186648</v>
      </c>
      <c r="B10" s="13">
        <v>43546</v>
      </c>
      <c r="C10">
        <v>3294185</v>
      </c>
      <c r="D10" t="s">
        <v>41</v>
      </c>
      <c r="E10" t="s">
        <v>41</v>
      </c>
      <c r="F10" s="13">
        <v>43539</v>
      </c>
      <c r="G10" s="25"/>
      <c r="H10" t="s">
        <v>30</v>
      </c>
      <c r="I10" t="s">
        <v>29</v>
      </c>
      <c r="J10" t="s">
        <v>31</v>
      </c>
      <c r="K10">
        <v>10</v>
      </c>
      <c r="L10">
        <v>194</v>
      </c>
      <c r="M10">
        <v>264</v>
      </c>
      <c r="N10">
        <v>264</v>
      </c>
      <c r="O10" s="23"/>
      <c r="P10" s="23"/>
      <c r="Q10">
        <v>501.6</v>
      </c>
      <c r="R10" s="23"/>
      <c r="S10">
        <v>10</v>
      </c>
      <c r="T10">
        <v>117.37</v>
      </c>
      <c r="U10">
        <v>628.97</v>
      </c>
      <c r="V10">
        <v>94.35</v>
      </c>
      <c r="W10">
        <v>723.32</v>
      </c>
    </row>
    <row r="11" spans="1:25" ht="15.75" thickBot="1" x14ac:dyDescent="0.3">
      <c r="K11" s="16">
        <f t="shared" ref="K11:V11" si="0">SUM(K2:K10)</f>
        <v>79</v>
      </c>
      <c r="L11" s="16">
        <f t="shared" si="0"/>
        <v>1763</v>
      </c>
      <c r="M11" s="16">
        <f t="shared" si="0"/>
        <v>1621</v>
      </c>
      <c r="N11" s="16">
        <f t="shared" si="0"/>
        <v>2086</v>
      </c>
      <c r="O11" s="16"/>
      <c r="P11" s="16"/>
      <c r="Q11" s="16">
        <f t="shared" si="0"/>
        <v>3957.2799999999997</v>
      </c>
      <c r="R11" s="16"/>
      <c r="S11" s="16">
        <f t="shared" si="0"/>
        <v>90</v>
      </c>
      <c r="T11" s="16">
        <f t="shared" si="0"/>
        <v>907.72</v>
      </c>
      <c r="U11" s="16">
        <f t="shared" si="0"/>
        <v>4955.0000000000009</v>
      </c>
      <c r="V11" s="16">
        <f t="shared" si="0"/>
        <v>743.2600000000001</v>
      </c>
      <c r="W11" s="16">
        <f>SUM(W2:W10)</f>
        <v>5698.26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workbookViewId="0">
      <selection sqref="A1:XFD1048576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1.5703125" bestFit="1" customWidth="1"/>
    <col min="5" max="5" width="19.425781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0.85546875" bestFit="1" customWidth="1"/>
    <col min="30" max="30" width="15.5703125" bestFit="1" customWidth="1"/>
    <col min="31" max="31" width="13.85546875" bestFit="1" customWidth="1"/>
    <col min="32" max="32" width="14" bestFit="1" customWidth="1"/>
    <col min="33" max="33" width="9.140625" bestFit="1" customWidth="1"/>
    <col min="34" max="36" width="10.140625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50" max="50" width="6.28515625" bestFit="1" customWidth="1"/>
    <col min="51" max="51" width="27.28515625" bestFit="1" customWidth="1"/>
    <col min="52" max="52" width="9.28515625" bestFit="1" customWidth="1"/>
    <col min="53" max="53" width="10.710937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7109375" bestFit="1" customWidth="1"/>
    <col min="67" max="67" width="8.140625" bestFit="1" customWidth="1"/>
    <col min="68" max="68" width="7.85546875" bestFit="1" customWidth="1"/>
    <col min="69" max="69" width="9.2851562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23" customFormat="1" x14ac:dyDescent="0.25">
      <c r="A1" s="26" t="s">
        <v>18</v>
      </c>
      <c r="B1" s="26" t="s">
        <v>19</v>
      </c>
      <c r="C1" s="26" t="s">
        <v>0</v>
      </c>
      <c r="D1" s="26" t="s">
        <v>1</v>
      </c>
      <c r="E1" s="26" t="s">
        <v>2</v>
      </c>
      <c r="F1" s="26" t="s">
        <v>3</v>
      </c>
      <c r="G1" s="26" t="s">
        <v>62</v>
      </c>
      <c r="H1" s="26" t="s">
        <v>4</v>
      </c>
      <c r="I1" s="26" t="s">
        <v>5</v>
      </c>
      <c r="J1" s="26" t="s">
        <v>6</v>
      </c>
      <c r="K1" s="26" t="s">
        <v>7</v>
      </c>
      <c r="L1" s="26" t="s">
        <v>8</v>
      </c>
      <c r="M1" s="26" t="s">
        <v>9</v>
      </c>
      <c r="N1" s="26" t="s">
        <v>10</v>
      </c>
      <c r="O1" s="26" t="s">
        <v>63</v>
      </c>
      <c r="P1" s="26" t="s">
        <v>64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  <c r="X1" s="27" t="s">
        <v>65</v>
      </c>
      <c r="Y1" s="27" t="s">
        <v>66</v>
      </c>
    </row>
    <row r="2" spans="1:25" x14ac:dyDescent="0.25">
      <c r="A2">
        <v>186182</v>
      </c>
      <c r="B2" s="13">
        <v>43543</v>
      </c>
      <c r="C2">
        <v>3219516</v>
      </c>
      <c r="D2" t="s">
        <v>59</v>
      </c>
      <c r="E2" t="s">
        <v>41</v>
      </c>
      <c r="F2" s="13">
        <v>43537</v>
      </c>
      <c r="G2" s="28"/>
      <c r="H2" t="s">
        <v>32</v>
      </c>
      <c r="I2" t="s">
        <v>30</v>
      </c>
      <c r="J2" t="s">
        <v>31</v>
      </c>
      <c r="K2">
        <v>4</v>
      </c>
      <c r="L2">
        <v>135</v>
      </c>
      <c r="M2">
        <v>116</v>
      </c>
      <c r="N2">
        <v>135</v>
      </c>
      <c r="O2" s="26"/>
      <c r="P2" s="26"/>
      <c r="Q2">
        <v>248.4</v>
      </c>
      <c r="R2" s="26"/>
      <c r="S2">
        <v>10</v>
      </c>
      <c r="T2">
        <v>58.13</v>
      </c>
      <c r="U2">
        <v>316.52999999999997</v>
      </c>
      <c r="V2">
        <v>47.48</v>
      </c>
      <c r="W2">
        <v>364.01</v>
      </c>
    </row>
    <row r="3" spans="1:25" x14ac:dyDescent="0.25">
      <c r="A3">
        <v>186953</v>
      </c>
      <c r="B3" s="13">
        <v>43549</v>
      </c>
      <c r="C3">
        <v>3086079</v>
      </c>
      <c r="D3" t="s">
        <v>45</v>
      </c>
      <c r="E3" t="s">
        <v>60</v>
      </c>
      <c r="F3" s="13">
        <v>43542</v>
      </c>
      <c r="G3" s="28"/>
      <c r="H3" t="s">
        <v>29</v>
      </c>
      <c r="I3" t="s">
        <v>30</v>
      </c>
      <c r="J3" t="s">
        <v>31</v>
      </c>
      <c r="K3">
        <v>3</v>
      </c>
      <c r="L3">
        <v>7</v>
      </c>
      <c r="M3">
        <v>20</v>
      </c>
      <c r="N3">
        <v>20</v>
      </c>
      <c r="O3" s="26"/>
      <c r="P3" s="26"/>
      <c r="Q3">
        <v>165</v>
      </c>
      <c r="R3" s="26"/>
      <c r="S3">
        <v>10</v>
      </c>
      <c r="T3">
        <v>38.61</v>
      </c>
      <c r="U3">
        <v>213.61</v>
      </c>
      <c r="V3">
        <v>32.04</v>
      </c>
      <c r="W3">
        <v>245.65</v>
      </c>
    </row>
    <row r="4" spans="1:25" x14ac:dyDescent="0.25">
      <c r="A4">
        <v>186953</v>
      </c>
      <c r="B4" s="13">
        <v>43549</v>
      </c>
      <c r="C4">
        <v>3240410</v>
      </c>
      <c r="D4" t="s">
        <v>45</v>
      </c>
      <c r="E4" t="s">
        <v>60</v>
      </c>
      <c r="F4" s="13">
        <v>43542</v>
      </c>
      <c r="G4" s="28"/>
      <c r="H4" t="s">
        <v>29</v>
      </c>
      <c r="I4" t="s">
        <v>30</v>
      </c>
      <c r="J4" t="s">
        <v>31</v>
      </c>
      <c r="K4">
        <v>84</v>
      </c>
      <c r="L4">
        <v>1084</v>
      </c>
      <c r="M4">
        <v>999</v>
      </c>
      <c r="N4">
        <v>1084</v>
      </c>
      <c r="O4" s="26"/>
      <c r="P4" s="26"/>
      <c r="Q4">
        <v>2059.6</v>
      </c>
      <c r="R4" s="26"/>
      <c r="S4">
        <v>10</v>
      </c>
      <c r="T4">
        <v>481.95</v>
      </c>
      <c r="U4">
        <v>2551.5500000000002</v>
      </c>
      <c r="V4">
        <v>382.73</v>
      </c>
      <c r="W4">
        <v>2934.28</v>
      </c>
    </row>
    <row r="5" spans="1:25" x14ac:dyDescent="0.25">
      <c r="A5">
        <v>185663</v>
      </c>
      <c r="B5" s="13">
        <v>43535</v>
      </c>
      <c r="C5">
        <v>3200820</v>
      </c>
      <c r="D5" t="s">
        <v>45</v>
      </c>
      <c r="E5" t="s">
        <v>60</v>
      </c>
      <c r="F5" s="13">
        <v>43525</v>
      </c>
      <c r="G5" s="28"/>
      <c r="H5" t="s">
        <v>29</v>
      </c>
      <c r="I5" t="s">
        <v>30</v>
      </c>
      <c r="J5" t="s">
        <v>31</v>
      </c>
      <c r="K5">
        <v>66</v>
      </c>
      <c r="L5">
        <v>508</v>
      </c>
      <c r="M5">
        <v>683</v>
      </c>
      <c r="N5">
        <v>683</v>
      </c>
      <c r="O5" s="26"/>
      <c r="P5" s="26"/>
      <c r="Q5">
        <v>1297.7</v>
      </c>
      <c r="R5" s="26"/>
      <c r="S5">
        <v>10</v>
      </c>
      <c r="T5">
        <v>269.92</v>
      </c>
      <c r="U5">
        <v>1577.62</v>
      </c>
      <c r="V5">
        <v>236.64</v>
      </c>
      <c r="W5">
        <v>1814.26</v>
      </c>
    </row>
    <row r="6" spans="1:25" x14ac:dyDescent="0.25">
      <c r="A6">
        <v>186182</v>
      </c>
      <c r="B6" s="13">
        <v>43543</v>
      </c>
      <c r="C6">
        <v>3200819</v>
      </c>
      <c r="D6" t="s">
        <v>61</v>
      </c>
      <c r="E6" t="s">
        <v>46</v>
      </c>
      <c r="F6" s="13">
        <v>43532</v>
      </c>
      <c r="G6" s="28"/>
      <c r="H6" t="s">
        <v>29</v>
      </c>
      <c r="I6" t="s">
        <v>30</v>
      </c>
      <c r="J6" t="s">
        <v>31</v>
      </c>
      <c r="K6">
        <v>2</v>
      </c>
      <c r="L6">
        <v>6</v>
      </c>
      <c r="M6">
        <v>16</v>
      </c>
      <c r="N6">
        <v>16</v>
      </c>
      <c r="O6" s="26"/>
      <c r="P6" s="26"/>
      <c r="Q6">
        <v>165</v>
      </c>
      <c r="R6" s="26"/>
      <c r="S6">
        <v>10</v>
      </c>
      <c r="T6">
        <v>38.61</v>
      </c>
      <c r="U6">
        <v>213.61</v>
      </c>
      <c r="V6">
        <v>32.04</v>
      </c>
      <c r="W6">
        <v>245.65</v>
      </c>
    </row>
    <row r="7" spans="1:25" x14ac:dyDescent="0.25">
      <c r="A7">
        <v>186182</v>
      </c>
      <c r="B7" s="13">
        <v>43543</v>
      </c>
      <c r="C7">
        <v>3200818</v>
      </c>
      <c r="D7" t="s">
        <v>45</v>
      </c>
      <c r="E7" t="s">
        <v>46</v>
      </c>
      <c r="F7" s="13">
        <v>43532</v>
      </c>
      <c r="G7" s="28"/>
      <c r="H7" t="s">
        <v>29</v>
      </c>
      <c r="I7" t="s">
        <v>30</v>
      </c>
      <c r="J7" t="s">
        <v>31</v>
      </c>
      <c r="K7">
        <v>21</v>
      </c>
      <c r="L7">
        <v>129</v>
      </c>
      <c r="M7">
        <v>238</v>
      </c>
      <c r="N7">
        <v>238</v>
      </c>
      <c r="O7" s="26"/>
      <c r="P7" s="26"/>
      <c r="Q7">
        <v>452.2</v>
      </c>
      <c r="R7" s="26"/>
      <c r="S7">
        <v>10</v>
      </c>
      <c r="T7">
        <v>105.81</v>
      </c>
      <c r="U7">
        <v>568.01</v>
      </c>
      <c r="V7">
        <v>85.2</v>
      </c>
      <c r="W7">
        <v>653.21</v>
      </c>
    </row>
    <row r="8" spans="1:25" ht="15.75" thickBot="1" x14ac:dyDescent="0.3">
      <c r="A8" s="26"/>
      <c r="B8" s="26"/>
      <c r="G8" s="26"/>
      <c r="K8" s="16">
        <f t="shared" ref="K8:V8" si="0">SUM(K2:K7)</f>
        <v>180</v>
      </c>
      <c r="L8" s="16">
        <f t="shared" si="0"/>
        <v>1869</v>
      </c>
      <c r="M8" s="16">
        <f t="shared" si="0"/>
        <v>2072</v>
      </c>
      <c r="N8" s="16">
        <f t="shared" si="0"/>
        <v>2176</v>
      </c>
      <c r="O8" s="16"/>
      <c r="P8" s="16"/>
      <c r="Q8" s="16">
        <f t="shared" si="0"/>
        <v>4387.8999999999996</v>
      </c>
      <c r="R8" s="16"/>
      <c r="S8" s="16">
        <f t="shared" si="0"/>
        <v>60</v>
      </c>
      <c r="T8" s="16">
        <f t="shared" si="0"/>
        <v>993.0300000000002</v>
      </c>
      <c r="U8" s="16">
        <f t="shared" si="0"/>
        <v>5440.9299999999994</v>
      </c>
      <c r="V8" s="16">
        <f t="shared" si="0"/>
        <v>816.13</v>
      </c>
      <c r="W8" s="16">
        <f>SUM(W2:W7)</f>
        <v>6257.0599999999995</v>
      </c>
    </row>
    <row r="9" spans="1:25" x14ac:dyDescent="0.25">
      <c r="O9" s="26"/>
      <c r="P9" s="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7" sqref="H7"/>
    </sheetView>
  </sheetViews>
  <sheetFormatPr defaultRowHeight="15" x14ac:dyDescent="0.25"/>
  <cols>
    <col min="1" max="16384" width="9.140625" style="15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2019-03-29T12:51:32Z</dcterms:modified>
</cp:coreProperties>
</file>