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5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externalReferences>
    <externalReference r:id="rId7"/>
  </externalReference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6" i="4" l="1"/>
  <c r="L6" i="4"/>
  <c r="M6" i="4"/>
  <c r="N6" i="4"/>
  <c r="Q6" i="4"/>
  <c r="S6" i="4"/>
  <c r="T6" i="4"/>
  <c r="U6" i="4"/>
  <c r="V6" i="4"/>
  <c r="W6" i="4"/>
  <c r="B7" i="5" s="1"/>
  <c r="K16" i="3"/>
  <c r="L16" i="3"/>
  <c r="M16" i="3"/>
  <c r="N16" i="3"/>
  <c r="Q16" i="3"/>
  <c r="S16" i="3"/>
  <c r="T16" i="3"/>
  <c r="U16" i="3"/>
  <c r="V16" i="3"/>
  <c r="W16" i="3"/>
  <c r="B6" i="5" s="1"/>
  <c r="K7" i="2"/>
  <c r="L7" i="2"/>
  <c r="M7" i="2"/>
  <c r="N7" i="2"/>
  <c r="Q7" i="2"/>
  <c r="R7" i="2"/>
  <c r="S7" i="2"/>
  <c r="T7" i="2"/>
  <c r="U7" i="2"/>
  <c r="V7" i="2"/>
  <c r="W7" i="2"/>
  <c r="B5" i="5" s="1"/>
  <c r="L41" i="1"/>
  <c r="M41" i="1"/>
  <c r="N41" i="1"/>
  <c r="Q41" i="1"/>
  <c r="R41" i="1"/>
  <c r="S41" i="1"/>
  <c r="T41" i="1"/>
  <c r="U41" i="1"/>
  <c r="V41" i="1"/>
  <c r="W41" i="1"/>
  <c r="B3" i="5" s="1"/>
  <c r="K41" i="1"/>
  <c r="B8" i="5" l="1"/>
  <c r="B9" i="5" s="1"/>
  <c r="B12" i="5" s="1"/>
</calcChain>
</file>

<file path=xl/sharedStrings.xml><?xml version="1.0" encoding="utf-8"?>
<sst xmlns="http://schemas.openxmlformats.org/spreadsheetml/2006/main" count="420" uniqueCount="99">
  <si>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</si>
  <si>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</si>
  <si>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</si>
  <si>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</si>
  <si>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</si>
  <si>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</si>
  <si>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</si>
  <si>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</si>
  <si>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</si>
  <si>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</si>
  <si>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</si>
  <si>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</si>
  <si>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</si>
  <si>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</si>
  <si>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</si>
  <si>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</si>
  <si>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</si>
  <si>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</si>
  <si>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</si>
  <si>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</si>
  <si>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</si>
  <si>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</si>
  <si>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</si>
  <si>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</si>
  <si>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</si>
  <si>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</si>
  <si>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</si>
  <si>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</si>
  <si>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</si>
  <si>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JOHANNESBURG</t>
  </si>
  <si>
    <t>ATM JHB</t>
  </si>
  <si>
    <t>Road Freight</t>
  </si>
  <si>
    <t>ATM SOLUTIONS EASTGATE</t>
  </si>
  <si>
    <t>ATM SOLUTIONS CPT</t>
  </si>
  <si>
    <t>CAPE TOWN</t>
  </si>
  <si>
    <t>ATM SPRINGFIELD</t>
  </si>
  <si>
    <t>DURBAN</t>
  </si>
  <si>
    <t>ATM EASTGATE JHB</t>
  </si>
  <si>
    <t>ATM CPT</t>
  </si>
  <si>
    <t>ATM SOLUTIONS BFN</t>
  </si>
  <si>
    <t>ATM SOLUTIONS JHB</t>
  </si>
  <si>
    <t>BLOEMFONTEIN</t>
  </si>
  <si>
    <t>PORT ELIZABETH</t>
  </si>
  <si>
    <t>ATM NEWTON PARK</t>
  </si>
  <si>
    <t>ATM DBN</t>
  </si>
  <si>
    <t>WORCESTER SHOPFITTERS</t>
  </si>
  <si>
    <t>ATM</t>
  </si>
  <si>
    <t>ATM SOLUTIONS DBN</t>
  </si>
  <si>
    <t>WITBANK</t>
  </si>
  <si>
    <t>ATM SOLUTIONS SPRINGFIELD</t>
  </si>
  <si>
    <t xml:space="preserve">ATM SOLUTIONS SPRINGFIELD </t>
  </si>
  <si>
    <t>PRIONTEX</t>
  </si>
  <si>
    <t>POYNTING CPT</t>
  </si>
  <si>
    <t>PRETORIA</t>
  </si>
  <si>
    <t>NATIONAL BRANDS WESTMEAD</t>
  </si>
  <si>
    <t>PRIONTEX JHB</t>
  </si>
  <si>
    <t>PRIONTEX MIDRAND</t>
  </si>
  <si>
    <t>PRIONTEX WYNBERG</t>
  </si>
  <si>
    <t>BLUTECH</t>
  </si>
  <si>
    <t>JUNE 2019</t>
  </si>
  <si>
    <t>ATM SOLUTIONS</t>
  </si>
  <si>
    <t>ATM SOLUTIONS EAST GATE</t>
  </si>
  <si>
    <t>ATM LOUIS TR</t>
  </si>
  <si>
    <t>LOUIS TRICHARDT</t>
  </si>
  <si>
    <t>RYDEN C/O CARGO WORKS</t>
  </si>
  <si>
    <t>ATM SOULTIONS</t>
  </si>
  <si>
    <t>ATM SOLUTINS DBN</t>
  </si>
  <si>
    <t xml:space="preserve">ATM EAST GATE </t>
  </si>
  <si>
    <t>ATM  NEWTON PARK</t>
  </si>
  <si>
    <t>ATM SOLUTIONS WITBANK</t>
  </si>
  <si>
    <t>ATM SOLUTIONS ESTGATE</t>
  </si>
  <si>
    <t>ATM  EASTGATE</t>
  </si>
  <si>
    <t>ATM MAFIKENG</t>
  </si>
  <si>
    <t>MAFIKENG</t>
  </si>
  <si>
    <t>ATM SOLUTIONS BFN DEPOT</t>
  </si>
  <si>
    <t>ATM SOLUTIONS DBN DEPOT</t>
  </si>
  <si>
    <t>ATM SOLUTONS JHB</t>
  </si>
  <si>
    <t>ATM SOLUTIONS BLOEM</t>
  </si>
  <si>
    <t>NBL ISANDO</t>
  </si>
  <si>
    <t>UNIT NI PTA</t>
  </si>
  <si>
    <t>SNACKWORKS ISANDO</t>
  </si>
  <si>
    <t>INTETO CONNECT PTA</t>
  </si>
  <si>
    <t>INTETO CONNECT CPT</t>
  </si>
  <si>
    <t>NATPRO SPICE NET NEW GERMANY</t>
  </si>
  <si>
    <t>N/BRANDS SNACKWORKS ISANDO</t>
  </si>
  <si>
    <t>BLOEMED M.BFN</t>
  </si>
  <si>
    <t>PRINTEX MICRONCLEAN MIDRAND</t>
  </si>
  <si>
    <t>PRINTEX MICRONCLEAN CPT</t>
  </si>
  <si>
    <t>BLOEMED MEDICAL BFM</t>
  </si>
  <si>
    <t>35 LESTER ROAD WYNBERG</t>
  </si>
  <si>
    <t>BLOEMED MEDICAL SUPPLIERS</t>
  </si>
  <si>
    <t>BLOEMED MEDICAL SIPPLIERS</t>
  </si>
  <si>
    <t>PHONTEX MICRONCLEAN JHB</t>
  </si>
  <si>
    <t>PHONTEX MICROCLEAN CPT</t>
  </si>
  <si>
    <t>PodDate</t>
  </si>
  <si>
    <t>KgCharge</t>
  </si>
  <si>
    <t>MinCharge</t>
  </si>
  <si>
    <t>Cr AMNT</t>
  </si>
  <si>
    <t>Dr AMNT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</si>
</sst>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43" fontId="2" fillId="0" borderId="2" xfId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12" sqref="E12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59</v>
      </c>
    </row>
    <row r="2" spans="1:2" x14ac:dyDescent="0.25">
      <c r="A2" s="3" t="s">
        <v>24</v>
      </c>
      <c r="B2" s="9">
        <v>0</v>
      </c>
    </row>
    <row r="3" spans="1:2" x14ac:dyDescent="0.25">
      <c r="A3" s="4" t="s">
        <v>20</v>
      </c>
      <c r="B3" s="10">
        <f>WaybillsMAA001!W41</f>
        <v>44444.46</v>
      </c>
    </row>
    <row r="4" spans="1:2" x14ac:dyDescent="0.25">
      <c r="A4" s="4" t="s">
        <v>25</v>
      </c>
      <c r="B4" s="10">
        <v>0</v>
      </c>
    </row>
    <row r="5" spans="1:2" x14ac:dyDescent="0.25">
      <c r="A5" s="4" t="s">
        <v>21</v>
      </c>
      <c r="B5" s="11">
        <f>WaybillsMFJ001!W7</f>
        <v>5406.83</v>
      </c>
    </row>
    <row r="6" spans="1:2" x14ac:dyDescent="0.25">
      <c r="A6" s="4" t="s">
        <v>22</v>
      </c>
      <c r="B6" s="11">
        <f>WaybillsMAP001!W16</f>
        <v>15003.179999999998</v>
      </c>
    </row>
    <row r="7" spans="1:2" x14ac:dyDescent="0.25">
      <c r="A7" s="4" t="s">
        <v>23</v>
      </c>
      <c r="B7" s="11">
        <f>WaybillsMAP002!W6</f>
        <v>5158.6900000000005</v>
      </c>
    </row>
    <row r="8" spans="1:2" x14ac:dyDescent="0.25">
      <c r="A8" s="3" t="s">
        <v>26</v>
      </c>
      <c r="B8" s="12">
        <f>[1]WaybillsMGG001!W50</f>
        <v>0</v>
      </c>
    </row>
    <row r="9" spans="1:2" x14ac:dyDescent="0.25">
      <c r="A9" s="5" t="s">
        <v>27</v>
      </c>
      <c r="B9" s="8">
        <f>SUM(B2:B8)</f>
        <v>70013.16</v>
      </c>
    </row>
    <row r="12" spans="1:2" x14ac:dyDescent="0.25">
      <c r="A12" s="1" t="s">
        <v>28</v>
      </c>
      <c r="B12" s="6">
        <f>B9</f>
        <v>70013.16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H1" workbookViewId="0">
      <selection activeCell="H1" sqref="A1:XFD1048576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5.7109375" bestFit="1" customWidth="1"/>
    <col min="5" max="5" width="28.1406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6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10.42578125" bestFit="1" customWidth="1"/>
    <col min="22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18</v>
      </c>
      <c r="B1" s="17" t="s">
        <v>19</v>
      </c>
      <c r="C1" s="17" t="s">
        <v>0</v>
      </c>
      <c r="D1" s="17" t="s">
        <v>1</v>
      </c>
      <c r="E1" s="17" t="s">
        <v>2</v>
      </c>
      <c r="F1" s="17" t="s">
        <v>3</v>
      </c>
      <c r="G1" s="17" t="s">
        <v>94</v>
      </c>
      <c r="H1" s="17" t="s">
        <v>4</v>
      </c>
      <c r="I1" s="17" t="s">
        <v>5</v>
      </c>
      <c r="J1" s="17" t="s">
        <v>6</v>
      </c>
      <c r="K1" s="17" t="s">
        <v>7</v>
      </c>
      <c r="L1" s="17" t="s">
        <v>8</v>
      </c>
      <c r="M1" s="17" t="s">
        <v>9</v>
      </c>
      <c r="N1" s="17" t="s">
        <v>10</v>
      </c>
      <c r="O1" s="17" t="s">
        <v>95</v>
      </c>
      <c r="P1" s="17" t="s">
        <v>96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15</v>
      </c>
      <c r="V1" s="17" t="s">
        <v>16</v>
      </c>
      <c r="W1" s="17" t="s">
        <v>17</v>
      </c>
      <c r="X1" s="18" t="s">
        <v>97</v>
      </c>
      <c r="Y1" s="18" t="s">
        <v>98</v>
      </c>
    </row>
    <row r="2" spans="1:25" x14ac:dyDescent="0.25">
      <c r="A2">
        <v>191498</v>
      </c>
      <c r="B2" s="14">
        <v>43623</v>
      </c>
      <c r="C2">
        <v>3319831</v>
      </c>
      <c r="D2" t="s">
        <v>45</v>
      </c>
      <c r="E2" t="s">
        <v>60</v>
      </c>
      <c r="F2" s="14">
        <v>43612</v>
      </c>
      <c r="G2" s="19"/>
      <c r="H2" t="s">
        <v>34</v>
      </c>
      <c r="I2" t="s">
        <v>29</v>
      </c>
      <c r="J2" t="s">
        <v>31</v>
      </c>
      <c r="K2">
        <v>1</v>
      </c>
      <c r="L2">
        <v>97</v>
      </c>
      <c r="M2">
        <v>469</v>
      </c>
      <c r="N2">
        <v>469</v>
      </c>
      <c r="O2" s="17"/>
      <c r="P2" s="17"/>
      <c r="Q2">
        <v>891.1</v>
      </c>
      <c r="R2">
        <v>0</v>
      </c>
      <c r="S2">
        <v>10</v>
      </c>
      <c r="T2">
        <v>229.01</v>
      </c>
      <c r="U2">
        <v>1130.1099999999999</v>
      </c>
      <c r="V2">
        <v>169.52</v>
      </c>
      <c r="W2">
        <v>1299.6300000000001</v>
      </c>
    </row>
    <row r="3" spans="1:25" x14ac:dyDescent="0.25">
      <c r="A3">
        <v>191498</v>
      </c>
      <c r="B3" s="14">
        <v>43623</v>
      </c>
      <c r="C3">
        <v>3319848</v>
      </c>
      <c r="D3" t="s">
        <v>45</v>
      </c>
      <c r="E3" t="s">
        <v>60</v>
      </c>
      <c r="F3" s="14">
        <v>43612</v>
      </c>
      <c r="G3" s="19"/>
      <c r="H3" t="s">
        <v>34</v>
      </c>
      <c r="I3" t="s">
        <v>29</v>
      </c>
      <c r="J3" t="s">
        <v>31</v>
      </c>
      <c r="K3">
        <v>2</v>
      </c>
      <c r="L3">
        <v>244</v>
      </c>
      <c r="M3">
        <v>982</v>
      </c>
      <c r="N3">
        <v>982</v>
      </c>
      <c r="O3" s="17"/>
      <c r="P3" s="17"/>
      <c r="Q3">
        <v>1865.8</v>
      </c>
      <c r="R3">
        <v>0</v>
      </c>
      <c r="S3">
        <v>10</v>
      </c>
      <c r="T3">
        <v>479.51</v>
      </c>
      <c r="U3">
        <v>2355.31</v>
      </c>
      <c r="V3">
        <v>353.3</v>
      </c>
      <c r="W3">
        <v>2708.61</v>
      </c>
    </row>
    <row r="4" spans="1:25" x14ac:dyDescent="0.25">
      <c r="A4">
        <v>191498</v>
      </c>
      <c r="B4" s="14">
        <v>43623</v>
      </c>
      <c r="C4">
        <v>3319823</v>
      </c>
      <c r="D4" t="s">
        <v>45</v>
      </c>
      <c r="E4" t="s">
        <v>60</v>
      </c>
      <c r="F4" s="14">
        <v>43612</v>
      </c>
      <c r="G4" s="19"/>
      <c r="H4" t="s">
        <v>34</v>
      </c>
      <c r="I4" t="s">
        <v>29</v>
      </c>
      <c r="J4" t="s">
        <v>31</v>
      </c>
      <c r="K4">
        <v>1</v>
      </c>
      <c r="L4">
        <v>117</v>
      </c>
      <c r="M4">
        <v>471</v>
      </c>
      <c r="N4">
        <v>471</v>
      </c>
      <c r="O4" s="17"/>
      <c r="P4" s="17"/>
      <c r="Q4">
        <v>894.9</v>
      </c>
      <c r="R4">
        <v>0</v>
      </c>
      <c r="S4">
        <v>10</v>
      </c>
      <c r="T4">
        <v>229.99</v>
      </c>
      <c r="U4">
        <v>1134.8900000000001</v>
      </c>
      <c r="V4">
        <v>170.23</v>
      </c>
      <c r="W4">
        <v>1305.1199999999999</v>
      </c>
    </row>
    <row r="5" spans="1:25" x14ac:dyDescent="0.25">
      <c r="A5">
        <v>191498</v>
      </c>
      <c r="B5" s="14">
        <v>43623</v>
      </c>
      <c r="C5">
        <v>3307005</v>
      </c>
      <c r="D5" t="s">
        <v>37</v>
      </c>
      <c r="E5" t="s">
        <v>35</v>
      </c>
      <c r="F5" s="14">
        <v>43612</v>
      </c>
      <c r="G5" s="19"/>
      <c r="H5" t="s">
        <v>29</v>
      </c>
      <c r="I5" t="s">
        <v>36</v>
      </c>
      <c r="J5" t="s">
        <v>31</v>
      </c>
      <c r="K5">
        <v>1</v>
      </c>
      <c r="L5">
        <v>279</v>
      </c>
      <c r="M5">
        <v>176</v>
      </c>
      <c r="N5">
        <v>279</v>
      </c>
      <c r="O5" s="17"/>
      <c r="P5" s="17"/>
      <c r="Q5">
        <v>334.8</v>
      </c>
      <c r="R5">
        <v>0</v>
      </c>
      <c r="S5">
        <v>10</v>
      </c>
      <c r="T5">
        <v>86.04</v>
      </c>
      <c r="U5">
        <v>430.84</v>
      </c>
      <c r="V5">
        <v>64.63</v>
      </c>
      <c r="W5">
        <v>495.47</v>
      </c>
    </row>
    <row r="6" spans="1:25" x14ac:dyDescent="0.25">
      <c r="A6">
        <v>192379</v>
      </c>
      <c r="B6" s="14">
        <v>43637</v>
      </c>
      <c r="C6">
        <v>3307009</v>
      </c>
      <c r="D6" t="s">
        <v>61</v>
      </c>
      <c r="E6" t="s">
        <v>39</v>
      </c>
      <c r="F6" s="14">
        <v>43614</v>
      </c>
      <c r="G6" s="19"/>
      <c r="H6" t="s">
        <v>29</v>
      </c>
      <c r="I6" t="s">
        <v>41</v>
      </c>
      <c r="J6" t="s">
        <v>31</v>
      </c>
      <c r="K6">
        <v>1</v>
      </c>
      <c r="L6">
        <v>175</v>
      </c>
      <c r="M6">
        <v>240</v>
      </c>
      <c r="N6">
        <v>240</v>
      </c>
      <c r="O6" s="17"/>
      <c r="P6" s="17"/>
      <c r="Q6">
        <v>456</v>
      </c>
      <c r="R6">
        <v>0</v>
      </c>
      <c r="S6">
        <v>10</v>
      </c>
      <c r="T6">
        <v>117.19</v>
      </c>
      <c r="U6">
        <v>583.19000000000005</v>
      </c>
      <c r="V6">
        <v>87.48</v>
      </c>
      <c r="W6">
        <v>670.67</v>
      </c>
    </row>
    <row r="7" spans="1:25" x14ac:dyDescent="0.25">
      <c r="A7">
        <v>191498</v>
      </c>
      <c r="B7" s="14">
        <v>43623</v>
      </c>
      <c r="C7">
        <v>3307007</v>
      </c>
      <c r="D7" t="s">
        <v>32</v>
      </c>
      <c r="E7" t="s">
        <v>33</v>
      </c>
      <c r="F7" s="14">
        <v>43613</v>
      </c>
      <c r="G7" s="19"/>
      <c r="H7" t="s">
        <v>29</v>
      </c>
      <c r="I7" t="s">
        <v>34</v>
      </c>
      <c r="J7" t="s">
        <v>31</v>
      </c>
      <c r="K7">
        <v>3</v>
      </c>
      <c r="L7">
        <v>303</v>
      </c>
      <c r="M7">
        <v>77</v>
      </c>
      <c r="N7">
        <v>303</v>
      </c>
      <c r="O7" s="17"/>
      <c r="P7" s="17"/>
      <c r="Q7">
        <v>575.70000000000005</v>
      </c>
      <c r="R7">
        <v>0</v>
      </c>
      <c r="S7">
        <v>10</v>
      </c>
      <c r="T7">
        <v>147.94999999999999</v>
      </c>
      <c r="U7">
        <v>733.65</v>
      </c>
      <c r="V7">
        <v>110.05</v>
      </c>
      <c r="W7">
        <v>843.7</v>
      </c>
    </row>
    <row r="8" spans="1:25" x14ac:dyDescent="0.25">
      <c r="A8">
        <v>193176</v>
      </c>
      <c r="B8" s="14">
        <v>43641</v>
      </c>
      <c r="C8">
        <v>3318334</v>
      </c>
      <c r="D8" t="s">
        <v>47</v>
      </c>
      <c r="E8" t="s">
        <v>40</v>
      </c>
      <c r="F8" s="14">
        <v>43615</v>
      </c>
      <c r="G8" s="19"/>
      <c r="H8" t="s">
        <v>36</v>
      </c>
      <c r="I8" t="s">
        <v>29</v>
      </c>
      <c r="J8" t="s">
        <v>31</v>
      </c>
      <c r="K8">
        <v>1</v>
      </c>
      <c r="L8">
        <v>186</v>
      </c>
      <c r="M8">
        <v>100</v>
      </c>
      <c r="N8">
        <v>186</v>
      </c>
      <c r="O8" s="17"/>
      <c r="P8" s="17"/>
      <c r="Q8">
        <v>223.2</v>
      </c>
      <c r="R8">
        <v>0</v>
      </c>
      <c r="S8">
        <v>10</v>
      </c>
      <c r="T8">
        <v>57.36</v>
      </c>
      <c r="U8">
        <v>290.56</v>
      </c>
      <c r="V8">
        <v>43.58</v>
      </c>
      <c r="W8">
        <v>334.14</v>
      </c>
    </row>
    <row r="9" spans="1:25" x14ac:dyDescent="0.25">
      <c r="A9">
        <v>191820</v>
      </c>
      <c r="B9" s="14">
        <v>43628</v>
      </c>
      <c r="C9">
        <v>3307014</v>
      </c>
      <c r="D9" t="s">
        <v>37</v>
      </c>
      <c r="E9" t="s">
        <v>62</v>
      </c>
      <c r="F9" s="14">
        <v>43616</v>
      </c>
      <c r="G9" s="19"/>
      <c r="H9" t="s">
        <v>29</v>
      </c>
      <c r="I9" t="s">
        <v>63</v>
      </c>
      <c r="J9" t="s">
        <v>31</v>
      </c>
      <c r="K9">
        <v>1</v>
      </c>
      <c r="L9">
        <v>121</v>
      </c>
      <c r="M9">
        <v>190</v>
      </c>
      <c r="N9">
        <v>190</v>
      </c>
      <c r="O9" s="17"/>
      <c r="P9" s="17"/>
      <c r="Q9">
        <v>761</v>
      </c>
      <c r="R9">
        <v>0</v>
      </c>
      <c r="S9">
        <v>10</v>
      </c>
      <c r="T9">
        <v>195.58</v>
      </c>
      <c r="U9">
        <v>966.58</v>
      </c>
      <c r="V9">
        <v>144.99</v>
      </c>
      <c r="W9">
        <v>1111.57</v>
      </c>
    </row>
    <row r="10" spans="1:25" x14ac:dyDescent="0.25">
      <c r="A10">
        <v>193176</v>
      </c>
      <c r="B10" s="14">
        <v>43641</v>
      </c>
      <c r="C10">
        <v>3318337</v>
      </c>
      <c r="D10" t="s">
        <v>44</v>
      </c>
      <c r="E10" t="s">
        <v>30</v>
      </c>
      <c r="F10" s="14">
        <v>43615</v>
      </c>
      <c r="G10" s="19"/>
      <c r="H10" t="s">
        <v>36</v>
      </c>
      <c r="I10" t="s">
        <v>29</v>
      </c>
      <c r="J10" t="s">
        <v>31</v>
      </c>
      <c r="K10">
        <v>1</v>
      </c>
      <c r="L10">
        <v>157</v>
      </c>
      <c r="M10">
        <v>600</v>
      </c>
      <c r="N10">
        <v>600</v>
      </c>
      <c r="O10" s="17"/>
      <c r="P10" s="17"/>
      <c r="Q10">
        <v>720</v>
      </c>
      <c r="R10">
        <v>0</v>
      </c>
      <c r="S10">
        <v>10</v>
      </c>
      <c r="T10">
        <v>185.04</v>
      </c>
      <c r="U10">
        <v>915.04</v>
      </c>
      <c r="V10">
        <v>137.26</v>
      </c>
      <c r="W10">
        <v>1052.3</v>
      </c>
    </row>
    <row r="11" spans="1:25" x14ac:dyDescent="0.25">
      <c r="A11">
        <v>191498</v>
      </c>
      <c r="B11" s="14">
        <v>43623</v>
      </c>
      <c r="C11">
        <v>3307013</v>
      </c>
      <c r="D11" t="s">
        <v>32</v>
      </c>
      <c r="E11" t="s">
        <v>49</v>
      </c>
      <c r="F11" s="14">
        <v>43616</v>
      </c>
      <c r="G11" s="19"/>
      <c r="H11" t="s">
        <v>29</v>
      </c>
      <c r="I11" t="s">
        <v>36</v>
      </c>
      <c r="J11" t="s">
        <v>31</v>
      </c>
      <c r="K11">
        <v>3</v>
      </c>
      <c r="L11">
        <v>925</v>
      </c>
      <c r="M11">
        <v>504</v>
      </c>
      <c r="N11">
        <v>925</v>
      </c>
      <c r="O11" s="17"/>
      <c r="P11" s="17"/>
      <c r="Q11">
        <v>1110</v>
      </c>
      <c r="R11">
        <v>0</v>
      </c>
      <c r="S11">
        <v>10</v>
      </c>
      <c r="T11">
        <v>285.27</v>
      </c>
      <c r="U11">
        <v>1405.27</v>
      </c>
      <c r="V11">
        <v>210.79</v>
      </c>
      <c r="W11">
        <v>1616.06</v>
      </c>
    </row>
    <row r="12" spans="1:25" x14ac:dyDescent="0.25">
      <c r="A12">
        <v>191498</v>
      </c>
      <c r="B12" s="14">
        <v>43623</v>
      </c>
      <c r="C12">
        <v>3307012</v>
      </c>
      <c r="D12" t="s">
        <v>32</v>
      </c>
      <c r="E12" t="s">
        <v>50</v>
      </c>
      <c r="F12" s="14">
        <v>43616</v>
      </c>
      <c r="G12" s="19"/>
      <c r="H12" t="s">
        <v>29</v>
      </c>
      <c r="I12" t="s">
        <v>36</v>
      </c>
      <c r="J12" t="s">
        <v>31</v>
      </c>
      <c r="K12">
        <v>3</v>
      </c>
      <c r="L12">
        <v>14</v>
      </c>
      <c r="M12">
        <v>27</v>
      </c>
      <c r="N12">
        <v>27</v>
      </c>
      <c r="O12" s="17"/>
      <c r="P12" s="17"/>
      <c r="Q12">
        <v>165</v>
      </c>
      <c r="R12">
        <v>0</v>
      </c>
      <c r="S12">
        <v>10</v>
      </c>
      <c r="T12">
        <v>42.41</v>
      </c>
      <c r="U12">
        <v>217.41</v>
      </c>
      <c r="V12">
        <v>32.61</v>
      </c>
      <c r="W12">
        <v>250.02</v>
      </c>
    </row>
    <row r="13" spans="1:25" x14ac:dyDescent="0.25">
      <c r="A13">
        <v>191498</v>
      </c>
      <c r="B13" s="14">
        <v>43623</v>
      </c>
      <c r="C13">
        <v>3307011</v>
      </c>
      <c r="D13" t="s">
        <v>37</v>
      </c>
      <c r="E13" t="s">
        <v>43</v>
      </c>
      <c r="F13" s="14">
        <v>43616</v>
      </c>
      <c r="G13" s="19"/>
      <c r="H13" t="s">
        <v>29</v>
      </c>
      <c r="I13" t="s">
        <v>42</v>
      </c>
      <c r="J13" t="s">
        <v>31</v>
      </c>
      <c r="K13">
        <v>1</v>
      </c>
      <c r="L13">
        <v>180</v>
      </c>
      <c r="M13">
        <v>270</v>
      </c>
      <c r="N13">
        <v>270</v>
      </c>
      <c r="O13" s="17"/>
      <c r="P13" s="17"/>
      <c r="Q13">
        <v>567</v>
      </c>
      <c r="R13">
        <v>0</v>
      </c>
      <c r="S13">
        <v>10</v>
      </c>
      <c r="T13">
        <v>145.72</v>
      </c>
      <c r="U13">
        <v>722.72</v>
      </c>
      <c r="V13">
        <v>108.41</v>
      </c>
      <c r="W13">
        <v>831.13</v>
      </c>
    </row>
    <row r="14" spans="1:25" x14ac:dyDescent="0.25">
      <c r="A14">
        <v>192090</v>
      </c>
      <c r="B14" s="14">
        <v>43634</v>
      </c>
      <c r="C14">
        <v>3319842</v>
      </c>
      <c r="D14" t="s">
        <v>45</v>
      </c>
      <c r="E14" t="s">
        <v>46</v>
      </c>
      <c r="F14" s="14">
        <v>43621</v>
      </c>
      <c r="G14" s="19"/>
      <c r="H14" t="s">
        <v>34</v>
      </c>
      <c r="I14" t="s">
        <v>29</v>
      </c>
      <c r="J14" t="s">
        <v>31</v>
      </c>
      <c r="K14">
        <v>2</v>
      </c>
      <c r="L14">
        <v>208</v>
      </c>
      <c r="M14">
        <v>945</v>
      </c>
      <c r="N14">
        <v>945</v>
      </c>
      <c r="O14" s="17"/>
      <c r="P14" s="17"/>
      <c r="Q14">
        <v>1795.5</v>
      </c>
      <c r="R14">
        <v>0</v>
      </c>
      <c r="S14">
        <v>10</v>
      </c>
      <c r="T14">
        <v>477.6</v>
      </c>
      <c r="U14">
        <v>2283.1</v>
      </c>
      <c r="V14">
        <v>342.47</v>
      </c>
      <c r="W14">
        <v>2625.57</v>
      </c>
    </row>
    <row r="15" spans="1:25" x14ac:dyDescent="0.25">
      <c r="A15">
        <v>191820</v>
      </c>
      <c r="B15" s="14">
        <v>43628</v>
      </c>
      <c r="C15">
        <v>3309224</v>
      </c>
      <c r="D15" t="s">
        <v>46</v>
      </c>
      <c r="E15" t="s">
        <v>64</v>
      </c>
      <c r="F15" s="14">
        <v>43620</v>
      </c>
      <c r="G15" s="19"/>
      <c r="H15" t="s">
        <v>42</v>
      </c>
      <c r="I15" t="s">
        <v>34</v>
      </c>
      <c r="J15" t="s">
        <v>31</v>
      </c>
      <c r="K15">
        <v>2</v>
      </c>
      <c r="L15">
        <v>201</v>
      </c>
      <c r="M15">
        <v>556</v>
      </c>
      <c r="N15">
        <v>556</v>
      </c>
      <c r="O15" s="17"/>
      <c r="P15" s="17"/>
      <c r="Q15">
        <v>1023.04</v>
      </c>
      <c r="R15">
        <v>0</v>
      </c>
      <c r="S15">
        <v>10</v>
      </c>
      <c r="T15">
        <v>262.92</v>
      </c>
      <c r="U15">
        <v>1295.96</v>
      </c>
      <c r="V15">
        <v>194.39</v>
      </c>
      <c r="W15">
        <v>1490.35</v>
      </c>
    </row>
    <row r="16" spans="1:25" x14ac:dyDescent="0.25">
      <c r="A16">
        <v>192090</v>
      </c>
      <c r="B16" s="14">
        <v>43634</v>
      </c>
      <c r="C16">
        <v>3309225</v>
      </c>
      <c r="D16" t="s">
        <v>65</v>
      </c>
      <c r="E16" t="s">
        <v>60</v>
      </c>
      <c r="F16" s="14">
        <v>43621</v>
      </c>
      <c r="G16" s="19"/>
      <c r="H16" t="s">
        <v>42</v>
      </c>
      <c r="I16" t="s">
        <v>29</v>
      </c>
      <c r="J16" t="s">
        <v>31</v>
      </c>
      <c r="K16">
        <v>2</v>
      </c>
      <c r="L16">
        <v>635</v>
      </c>
      <c r="M16">
        <v>958</v>
      </c>
      <c r="N16">
        <v>958</v>
      </c>
      <c r="O16" s="17"/>
      <c r="P16" s="17"/>
      <c r="Q16">
        <v>2011.8</v>
      </c>
      <c r="R16">
        <v>0</v>
      </c>
      <c r="S16">
        <v>10</v>
      </c>
      <c r="T16">
        <v>535.14</v>
      </c>
      <c r="U16">
        <v>2556.94</v>
      </c>
      <c r="V16">
        <v>383.54</v>
      </c>
      <c r="W16">
        <v>2940.48</v>
      </c>
    </row>
    <row r="17" spans="1:23" x14ac:dyDescent="0.25">
      <c r="A17">
        <v>192090</v>
      </c>
      <c r="B17" s="14">
        <v>43634</v>
      </c>
      <c r="C17">
        <v>3332846</v>
      </c>
      <c r="D17" t="s">
        <v>66</v>
      </c>
      <c r="E17" t="s">
        <v>40</v>
      </c>
      <c r="F17" s="14">
        <v>43622</v>
      </c>
      <c r="G17" s="19"/>
      <c r="H17" t="s">
        <v>36</v>
      </c>
      <c r="I17" t="s">
        <v>29</v>
      </c>
      <c r="J17" t="s">
        <v>31</v>
      </c>
      <c r="K17">
        <v>1</v>
      </c>
      <c r="L17">
        <v>128</v>
      </c>
      <c r="M17">
        <v>443</v>
      </c>
      <c r="N17">
        <v>443</v>
      </c>
      <c r="O17" s="17"/>
      <c r="P17" s="17"/>
      <c r="Q17">
        <v>531.6</v>
      </c>
      <c r="R17">
        <v>0</v>
      </c>
      <c r="S17">
        <v>10</v>
      </c>
      <c r="T17">
        <v>141.41</v>
      </c>
      <c r="U17">
        <v>683.01</v>
      </c>
      <c r="V17">
        <v>102.45</v>
      </c>
      <c r="W17">
        <v>785.46</v>
      </c>
    </row>
    <row r="18" spans="1:23" x14ac:dyDescent="0.25">
      <c r="A18">
        <v>192719</v>
      </c>
      <c r="B18" s="14">
        <v>43640</v>
      </c>
      <c r="C18">
        <v>3319995</v>
      </c>
      <c r="D18" t="s">
        <v>45</v>
      </c>
      <c r="E18" t="s">
        <v>46</v>
      </c>
      <c r="F18" s="14">
        <v>43627</v>
      </c>
      <c r="G18" s="19"/>
      <c r="H18" t="s">
        <v>34</v>
      </c>
      <c r="I18" t="s">
        <v>29</v>
      </c>
      <c r="J18" t="s">
        <v>31</v>
      </c>
      <c r="K18">
        <v>2</v>
      </c>
      <c r="L18">
        <v>187</v>
      </c>
      <c r="M18">
        <v>228</v>
      </c>
      <c r="N18">
        <v>228</v>
      </c>
      <c r="O18" s="17"/>
      <c r="P18" s="17"/>
      <c r="Q18">
        <v>433.2</v>
      </c>
      <c r="R18">
        <v>0</v>
      </c>
      <c r="S18">
        <v>10</v>
      </c>
      <c r="T18">
        <v>115.23</v>
      </c>
      <c r="U18">
        <v>558.42999999999995</v>
      </c>
      <c r="V18">
        <v>83.76</v>
      </c>
      <c r="W18">
        <v>642.19000000000005</v>
      </c>
    </row>
    <row r="19" spans="1:23" x14ac:dyDescent="0.25">
      <c r="A19">
        <v>192090</v>
      </c>
      <c r="B19" s="14">
        <v>43634</v>
      </c>
      <c r="C19">
        <v>3307015</v>
      </c>
      <c r="D19" t="s">
        <v>67</v>
      </c>
      <c r="E19" t="s">
        <v>43</v>
      </c>
      <c r="F19" s="14">
        <v>43622</v>
      </c>
      <c r="G19" s="19"/>
      <c r="H19" t="s">
        <v>29</v>
      </c>
      <c r="I19" t="s">
        <v>42</v>
      </c>
      <c r="J19" t="s">
        <v>31</v>
      </c>
      <c r="K19">
        <v>2</v>
      </c>
      <c r="L19">
        <v>141</v>
      </c>
      <c r="M19">
        <v>118</v>
      </c>
      <c r="N19">
        <v>141</v>
      </c>
      <c r="O19" s="17"/>
      <c r="P19" s="17"/>
      <c r="Q19">
        <v>296.10000000000002</v>
      </c>
      <c r="R19">
        <v>0</v>
      </c>
      <c r="S19">
        <v>10</v>
      </c>
      <c r="T19">
        <v>78.760000000000005</v>
      </c>
      <c r="U19">
        <v>384.86</v>
      </c>
      <c r="V19">
        <v>57.73</v>
      </c>
      <c r="W19">
        <v>442.59</v>
      </c>
    </row>
    <row r="20" spans="1:23" x14ac:dyDescent="0.25">
      <c r="A20">
        <v>192090</v>
      </c>
      <c r="B20" s="14">
        <v>43634</v>
      </c>
      <c r="C20">
        <v>3307016</v>
      </c>
      <c r="D20" t="s">
        <v>37</v>
      </c>
      <c r="E20" t="s">
        <v>43</v>
      </c>
      <c r="F20" s="14">
        <v>43623</v>
      </c>
      <c r="G20" s="19"/>
      <c r="H20" t="s">
        <v>29</v>
      </c>
      <c r="I20" t="s">
        <v>42</v>
      </c>
      <c r="J20" t="s">
        <v>31</v>
      </c>
      <c r="K20">
        <v>1</v>
      </c>
      <c r="L20">
        <v>132</v>
      </c>
      <c r="M20">
        <v>370</v>
      </c>
      <c r="N20">
        <v>370</v>
      </c>
      <c r="O20" s="17"/>
      <c r="P20" s="17"/>
      <c r="Q20">
        <v>777</v>
      </c>
      <c r="R20">
        <v>0</v>
      </c>
      <c r="S20">
        <v>10</v>
      </c>
      <c r="T20">
        <v>206.68</v>
      </c>
      <c r="U20">
        <v>993.68</v>
      </c>
      <c r="V20">
        <v>149.05000000000001</v>
      </c>
      <c r="W20">
        <v>1142.73</v>
      </c>
    </row>
    <row r="21" spans="1:23" x14ac:dyDescent="0.25">
      <c r="A21">
        <v>192090</v>
      </c>
      <c r="B21" s="14">
        <v>43634</v>
      </c>
      <c r="C21">
        <v>3307019</v>
      </c>
      <c r="D21" t="s">
        <v>40</v>
      </c>
      <c r="E21" t="s">
        <v>47</v>
      </c>
      <c r="F21" s="14">
        <v>43626</v>
      </c>
      <c r="G21" s="19"/>
      <c r="H21" t="s">
        <v>29</v>
      </c>
      <c r="I21" t="s">
        <v>36</v>
      </c>
      <c r="J21" t="s">
        <v>31</v>
      </c>
      <c r="K21">
        <v>2</v>
      </c>
      <c r="L21">
        <v>64</v>
      </c>
      <c r="M21">
        <v>34</v>
      </c>
      <c r="N21">
        <v>64</v>
      </c>
      <c r="O21" s="17"/>
      <c r="P21" s="17"/>
      <c r="Q21">
        <v>165</v>
      </c>
      <c r="R21">
        <v>0</v>
      </c>
      <c r="S21">
        <v>10</v>
      </c>
      <c r="T21">
        <v>43.89</v>
      </c>
      <c r="U21">
        <v>218.89</v>
      </c>
      <c r="V21">
        <v>32.83</v>
      </c>
      <c r="W21">
        <v>251.72</v>
      </c>
    </row>
    <row r="22" spans="1:23" x14ac:dyDescent="0.25">
      <c r="A22">
        <v>192090</v>
      </c>
      <c r="B22" s="14">
        <v>43634</v>
      </c>
      <c r="C22">
        <v>3307018</v>
      </c>
      <c r="D22" t="s">
        <v>37</v>
      </c>
      <c r="E22" t="s">
        <v>38</v>
      </c>
      <c r="F22" s="14">
        <v>43626</v>
      </c>
      <c r="G22" s="19"/>
      <c r="H22" t="s">
        <v>29</v>
      </c>
      <c r="I22" t="s">
        <v>34</v>
      </c>
      <c r="J22" t="s">
        <v>31</v>
      </c>
      <c r="K22">
        <v>5</v>
      </c>
      <c r="L22">
        <v>363</v>
      </c>
      <c r="M22">
        <v>805</v>
      </c>
      <c r="N22">
        <v>805</v>
      </c>
      <c r="O22" s="17"/>
      <c r="P22" s="17"/>
      <c r="Q22">
        <v>1529.5</v>
      </c>
      <c r="R22">
        <v>0</v>
      </c>
      <c r="S22">
        <v>10</v>
      </c>
      <c r="T22">
        <v>406.85</v>
      </c>
      <c r="U22">
        <v>1946.35</v>
      </c>
      <c r="V22">
        <v>291.95</v>
      </c>
      <c r="W22">
        <v>2238.3000000000002</v>
      </c>
    </row>
    <row r="23" spans="1:23" x14ac:dyDescent="0.25">
      <c r="A23">
        <v>192090</v>
      </c>
      <c r="B23" s="14">
        <v>43634</v>
      </c>
      <c r="C23">
        <v>3307017</v>
      </c>
      <c r="D23" t="s">
        <v>37</v>
      </c>
      <c r="E23" t="s">
        <v>68</v>
      </c>
      <c r="F23" s="14">
        <v>43626</v>
      </c>
      <c r="G23" s="19"/>
      <c r="H23" t="s">
        <v>29</v>
      </c>
      <c r="I23" t="s">
        <v>42</v>
      </c>
      <c r="J23" t="s">
        <v>31</v>
      </c>
      <c r="K23">
        <v>1</v>
      </c>
      <c r="L23">
        <v>123</v>
      </c>
      <c r="M23">
        <v>350</v>
      </c>
      <c r="N23">
        <v>350</v>
      </c>
      <c r="O23" s="17"/>
      <c r="P23" s="17"/>
      <c r="Q23">
        <v>735</v>
      </c>
      <c r="R23">
        <v>0</v>
      </c>
      <c r="S23">
        <v>10</v>
      </c>
      <c r="T23">
        <v>195.51</v>
      </c>
      <c r="U23">
        <v>940.51</v>
      </c>
      <c r="V23">
        <v>141.08000000000001</v>
      </c>
      <c r="W23">
        <v>1081.5899999999999</v>
      </c>
    </row>
    <row r="24" spans="1:23" x14ac:dyDescent="0.25">
      <c r="A24">
        <v>192719</v>
      </c>
      <c r="B24" s="14">
        <v>43640</v>
      </c>
      <c r="C24">
        <v>3307021</v>
      </c>
      <c r="D24" t="s">
        <v>32</v>
      </c>
      <c r="E24" t="s">
        <v>33</v>
      </c>
      <c r="F24" s="14">
        <v>43628</v>
      </c>
      <c r="G24" s="19"/>
      <c r="H24" t="s">
        <v>29</v>
      </c>
      <c r="I24" t="s">
        <v>34</v>
      </c>
      <c r="J24" t="s">
        <v>31</v>
      </c>
      <c r="K24">
        <v>4</v>
      </c>
      <c r="L24">
        <v>342</v>
      </c>
      <c r="M24">
        <v>600</v>
      </c>
      <c r="N24">
        <v>600</v>
      </c>
      <c r="O24" s="17"/>
      <c r="P24" s="17"/>
      <c r="Q24">
        <v>1140</v>
      </c>
      <c r="R24">
        <v>0</v>
      </c>
      <c r="S24">
        <v>10</v>
      </c>
      <c r="T24">
        <v>303.24</v>
      </c>
      <c r="U24">
        <v>1453.24</v>
      </c>
      <c r="V24">
        <v>217.99</v>
      </c>
      <c r="W24">
        <v>1671.23</v>
      </c>
    </row>
    <row r="25" spans="1:23" x14ac:dyDescent="0.25">
      <c r="A25">
        <v>192379</v>
      </c>
      <c r="B25" s="14">
        <v>43637</v>
      </c>
      <c r="C25">
        <v>3307020</v>
      </c>
      <c r="D25" t="s">
        <v>37</v>
      </c>
      <c r="E25" t="s">
        <v>38</v>
      </c>
      <c r="F25" s="14">
        <v>43627</v>
      </c>
      <c r="G25" s="19"/>
      <c r="H25" t="s">
        <v>29</v>
      </c>
      <c r="I25" t="s">
        <v>34</v>
      </c>
      <c r="J25" t="s">
        <v>31</v>
      </c>
      <c r="K25">
        <v>3</v>
      </c>
      <c r="L25">
        <v>202</v>
      </c>
      <c r="M25">
        <v>543</v>
      </c>
      <c r="N25">
        <v>543</v>
      </c>
      <c r="O25" s="17"/>
      <c r="P25" s="17"/>
      <c r="Q25">
        <v>1031.7</v>
      </c>
      <c r="R25">
        <v>0</v>
      </c>
      <c r="S25">
        <v>10</v>
      </c>
      <c r="T25">
        <v>274.43</v>
      </c>
      <c r="U25">
        <v>1316.13</v>
      </c>
      <c r="V25">
        <v>197.42</v>
      </c>
      <c r="W25">
        <v>1513.55</v>
      </c>
    </row>
    <row r="26" spans="1:23" x14ac:dyDescent="0.25">
      <c r="A26">
        <v>192719</v>
      </c>
      <c r="B26" s="14">
        <v>43640</v>
      </c>
      <c r="C26">
        <v>3307022</v>
      </c>
      <c r="D26" t="s">
        <v>32</v>
      </c>
      <c r="E26" t="s">
        <v>69</v>
      </c>
      <c r="F26" s="14">
        <v>43628</v>
      </c>
      <c r="G26" s="19"/>
      <c r="H26" t="s">
        <v>29</v>
      </c>
      <c r="I26" t="s">
        <v>48</v>
      </c>
      <c r="J26" t="s">
        <v>31</v>
      </c>
      <c r="K26">
        <v>1</v>
      </c>
      <c r="L26">
        <v>179</v>
      </c>
      <c r="M26">
        <v>330</v>
      </c>
      <c r="N26">
        <v>330</v>
      </c>
      <c r="O26" s="17"/>
      <c r="P26" s="17"/>
      <c r="Q26">
        <v>1265</v>
      </c>
      <c r="R26">
        <v>0</v>
      </c>
      <c r="S26">
        <v>10</v>
      </c>
      <c r="T26">
        <v>336.49</v>
      </c>
      <c r="U26">
        <v>1611.49</v>
      </c>
      <c r="V26">
        <v>241.72</v>
      </c>
      <c r="W26">
        <v>1853.21</v>
      </c>
    </row>
    <row r="27" spans="1:23" x14ac:dyDescent="0.25">
      <c r="A27">
        <v>192719</v>
      </c>
      <c r="B27" s="14">
        <v>43640</v>
      </c>
      <c r="C27">
        <v>3319999</v>
      </c>
      <c r="D27" t="s">
        <v>45</v>
      </c>
      <c r="E27" t="s">
        <v>46</v>
      </c>
      <c r="F27" s="14">
        <v>43629</v>
      </c>
      <c r="G27" s="19"/>
      <c r="H27" t="s">
        <v>34</v>
      </c>
      <c r="I27" t="s">
        <v>29</v>
      </c>
      <c r="J27" t="s">
        <v>31</v>
      </c>
      <c r="K27">
        <v>2</v>
      </c>
      <c r="L27">
        <v>203</v>
      </c>
      <c r="M27">
        <v>249</v>
      </c>
      <c r="N27">
        <v>249</v>
      </c>
      <c r="O27" s="17"/>
      <c r="P27" s="17"/>
      <c r="Q27">
        <v>473.1</v>
      </c>
      <c r="R27">
        <v>0</v>
      </c>
      <c r="S27">
        <v>10</v>
      </c>
      <c r="T27">
        <v>125.84</v>
      </c>
      <c r="U27">
        <v>608.94000000000005</v>
      </c>
      <c r="V27">
        <v>91.34</v>
      </c>
      <c r="W27">
        <v>700.28</v>
      </c>
    </row>
    <row r="28" spans="1:23" x14ac:dyDescent="0.25">
      <c r="A28">
        <v>192719</v>
      </c>
      <c r="B28" s="14">
        <v>43640</v>
      </c>
      <c r="C28">
        <v>3307023</v>
      </c>
      <c r="D28" t="s">
        <v>32</v>
      </c>
      <c r="E28" t="s">
        <v>33</v>
      </c>
      <c r="F28" s="14">
        <v>43629</v>
      </c>
      <c r="G28" s="19"/>
      <c r="H28" t="s">
        <v>29</v>
      </c>
      <c r="I28" t="s">
        <v>34</v>
      </c>
      <c r="J28" t="s">
        <v>31</v>
      </c>
      <c r="K28">
        <v>4</v>
      </c>
      <c r="L28">
        <v>777</v>
      </c>
      <c r="M28">
        <v>747</v>
      </c>
      <c r="N28">
        <v>777</v>
      </c>
      <c r="O28" s="17"/>
      <c r="P28" s="17"/>
      <c r="Q28">
        <v>1476.3</v>
      </c>
      <c r="R28">
        <v>0</v>
      </c>
      <c r="S28">
        <v>10</v>
      </c>
      <c r="T28">
        <v>392.7</v>
      </c>
      <c r="U28">
        <v>1879</v>
      </c>
      <c r="V28">
        <v>281.85000000000002</v>
      </c>
      <c r="W28">
        <v>2160.85</v>
      </c>
    </row>
    <row r="29" spans="1:23" x14ac:dyDescent="0.25">
      <c r="A29">
        <v>192379</v>
      </c>
      <c r="B29" s="14">
        <v>43637</v>
      </c>
      <c r="C29">
        <v>3307026</v>
      </c>
      <c r="D29" t="s">
        <v>70</v>
      </c>
      <c r="E29" t="s">
        <v>50</v>
      </c>
      <c r="F29" s="14">
        <v>43630</v>
      </c>
      <c r="G29" s="19"/>
      <c r="H29" t="s">
        <v>29</v>
      </c>
      <c r="I29" t="s">
        <v>36</v>
      </c>
      <c r="J29" t="s">
        <v>31</v>
      </c>
      <c r="K29">
        <v>1</v>
      </c>
      <c r="L29">
        <v>566</v>
      </c>
      <c r="M29">
        <v>440</v>
      </c>
      <c r="N29">
        <v>566</v>
      </c>
      <c r="O29" s="17"/>
      <c r="P29" s="17"/>
      <c r="Q29">
        <v>679.2</v>
      </c>
      <c r="R29">
        <v>0</v>
      </c>
      <c r="S29">
        <v>10</v>
      </c>
      <c r="T29">
        <v>180.67</v>
      </c>
      <c r="U29">
        <v>869.87</v>
      </c>
      <c r="V29">
        <v>130.47999999999999</v>
      </c>
      <c r="W29">
        <v>1000.35</v>
      </c>
    </row>
    <row r="30" spans="1:23" x14ac:dyDescent="0.25">
      <c r="A30">
        <v>192972</v>
      </c>
      <c r="B30" s="14">
        <v>43641</v>
      </c>
      <c r="C30">
        <v>3307025</v>
      </c>
      <c r="D30" t="s">
        <v>71</v>
      </c>
      <c r="E30" t="s">
        <v>72</v>
      </c>
      <c r="F30" s="14">
        <v>43629</v>
      </c>
      <c r="G30" s="19"/>
      <c r="H30" t="s">
        <v>29</v>
      </c>
      <c r="I30" t="s">
        <v>73</v>
      </c>
      <c r="J30" t="s">
        <v>31</v>
      </c>
      <c r="K30">
        <v>1</v>
      </c>
      <c r="L30">
        <v>154</v>
      </c>
      <c r="M30">
        <v>190</v>
      </c>
      <c r="N30">
        <v>190</v>
      </c>
      <c r="O30" s="17"/>
      <c r="P30" s="17"/>
      <c r="Q30">
        <v>761</v>
      </c>
      <c r="R30">
        <v>0</v>
      </c>
      <c r="S30">
        <v>10</v>
      </c>
      <c r="T30">
        <v>202.43</v>
      </c>
      <c r="U30">
        <v>973.43</v>
      </c>
      <c r="V30">
        <v>146.01</v>
      </c>
      <c r="W30">
        <v>1119.44</v>
      </c>
    </row>
    <row r="31" spans="1:23" x14ac:dyDescent="0.25">
      <c r="A31">
        <v>193176</v>
      </c>
      <c r="B31" s="14">
        <v>43641</v>
      </c>
      <c r="C31">
        <v>3307027</v>
      </c>
      <c r="D31" t="s">
        <v>32</v>
      </c>
      <c r="E31" t="s">
        <v>33</v>
      </c>
      <c r="F31" s="14">
        <v>43634</v>
      </c>
      <c r="G31" s="19"/>
      <c r="H31" t="s">
        <v>29</v>
      </c>
      <c r="I31" t="s">
        <v>34</v>
      </c>
      <c r="J31" t="s">
        <v>31</v>
      </c>
      <c r="K31">
        <v>3</v>
      </c>
      <c r="L31">
        <v>303</v>
      </c>
      <c r="M31">
        <v>587</v>
      </c>
      <c r="N31">
        <v>587</v>
      </c>
      <c r="O31" s="17"/>
      <c r="P31" s="17"/>
      <c r="Q31">
        <v>1115.3</v>
      </c>
      <c r="R31">
        <v>0</v>
      </c>
      <c r="S31">
        <v>10</v>
      </c>
      <c r="T31">
        <v>296.67</v>
      </c>
      <c r="U31">
        <v>1421.97</v>
      </c>
      <c r="V31">
        <v>213.3</v>
      </c>
      <c r="W31">
        <v>1635.27</v>
      </c>
    </row>
    <row r="32" spans="1:23" x14ac:dyDescent="0.25">
      <c r="A32">
        <v>192719</v>
      </c>
      <c r="B32" s="14">
        <v>43640</v>
      </c>
      <c r="C32">
        <v>3309180</v>
      </c>
      <c r="D32" t="s">
        <v>46</v>
      </c>
      <c r="E32" t="s">
        <v>46</v>
      </c>
      <c r="F32" s="14">
        <v>43635</v>
      </c>
      <c r="G32" s="19"/>
      <c r="H32" t="s">
        <v>42</v>
      </c>
      <c r="I32" t="s">
        <v>29</v>
      </c>
      <c r="J32" t="s">
        <v>31</v>
      </c>
      <c r="K32">
        <v>8</v>
      </c>
      <c r="L32">
        <v>261</v>
      </c>
      <c r="M32">
        <v>219</v>
      </c>
      <c r="N32">
        <v>261</v>
      </c>
      <c r="O32" s="17"/>
      <c r="P32" s="17"/>
      <c r="Q32">
        <v>548.1</v>
      </c>
      <c r="R32">
        <v>0</v>
      </c>
      <c r="S32">
        <v>10</v>
      </c>
      <c r="T32">
        <v>145.79</v>
      </c>
      <c r="U32">
        <v>703.89</v>
      </c>
      <c r="V32">
        <v>105.58</v>
      </c>
      <c r="W32">
        <v>809.47</v>
      </c>
    </row>
    <row r="33" spans="1:23" x14ac:dyDescent="0.25">
      <c r="A33">
        <v>193176</v>
      </c>
      <c r="B33" s="14">
        <v>43641</v>
      </c>
      <c r="C33">
        <v>3307028</v>
      </c>
      <c r="D33" t="s">
        <v>32</v>
      </c>
      <c r="E33" t="s">
        <v>74</v>
      </c>
      <c r="F33" s="14">
        <v>43635</v>
      </c>
      <c r="G33" s="19"/>
      <c r="H33" t="s">
        <v>29</v>
      </c>
      <c r="I33" t="s">
        <v>41</v>
      </c>
      <c r="J33" t="s">
        <v>31</v>
      </c>
      <c r="K33">
        <v>7</v>
      </c>
      <c r="L33">
        <v>749</v>
      </c>
      <c r="M33">
        <v>1159</v>
      </c>
      <c r="N33">
        <v>1159</v>
      </c>
      <c r="O33" s="17"/>
      <c r="P33" s="17"/>
      <c r="Q33">
        <v>2202.1</v>
      </c>
      <c r="R33">
        <v>0</v>
      </c>
      <c r="S33">
        <v>10</v>
      </c>
      <c r="T33">
        <v>585.76</v>
      </c>
      <c r="U33">
        <v>2797.86</v>
      </c>
      <c r="V33">
        <v>419.68</v>
      </c>
      <c r="W33">
        <v>3217.54</v>
      </c>
    </row>
    <row r="34" spans="1:23" x14ac:dyDescent="0.25">
      <c r="A34">
        <v>192719</v>
      </c>
      <c r="B34" s="14">
        <v>43640</v>
      </c>
      <c r="C34">
        <v>3307029</v>
      </c>
      <c r="D34" t="s">
        <v>32</v>
      </c>
      <c r="E34" t="s">
        <v>75</v>
      </c>
      <c r="F34" s="14">
        <v>43635</v>
      </c>
      <c r="G34" s="19"/>
      <c r="H34" t="s">
        <v>29</v>
      </c>
      <c r="I34" t="s">
        <v>36</v>
      </c>
      <c r="J34" t="s">
        <v>31</v>
      </c>
      <c r="K34">
        <v>2</v>
      </c>
      <c r="L34">
        <v>177</v>
      </c>
      <c r="M34">
        <v>69</v>
      </c>
      <c r="N34">
        <v>177</v>
      </c>
      <c r="O34" s="17"/>
      <c r="P34" s="17"/>
      <c r="Q34">
        <v>212.4</v>
      </c>
      <c r="R34">
        <v>0</v>
      </c>
      <c r="S34">
        <v>10</v>
      </c>
      <c r="T34">
        <v>56.5</v>
      </c>
      <c r="U34">
        <v>278.89999999999998</v>
      </c>
      <c r="V34">
        <v>41.84</v>
      </c>
      <c r="W34">
        <v>320.74</v>
      </c>
    </row>
    <row r="35" spans="1:23" x14ac:dyDescent="0.25">
      <c r="A35">
        <v>193176</v>
      </c>
      <c r="B35" s="14">
        <v>43641</v>
      </c>
      <c r="C35">
        <v>3307034</v>
      </c>
      <c r="D35" t="s">
        <v>76</v>
      </c>
      <c r="E35" t="s">
        <v>77</v>
      </c>
      <c r="F35" s="14">
        <v>43637</v>
      </c>
      <c r="G35" s="19"/>
      <c r="H35" t="s">
        <v>29</v>
      </c>
      <c r="I35" t="s">
        <v>41</v>
      </c>
      <c r="J35" t="s">
        <v>31</v>
      </c>
      <c r="K35">
        <v>2</v>
      </c>
      <c r="L35">
        <v>15</v>
      </c>
      <c r="M35">
        <v>6</v>
      </c>
      <c r="N35">
        <v>15</v>
      </c>
      <c r="O35" s="17"/>
      <c r="P35" s="17"/>
      <c r="Q35">
        <v>165</v>
      </c>
      <c r="R35">
        <v>0</v>
      </c>
      <c r="S35">
        <v>10</v>
      </c>
      <c r="T35">
        <v>43.89</v>
      </c>
      <c r="U35">
        <v>218.89</v>
      </c>
      <c r="V35">
        <v>32.83</v>
      </c>
      <c r="W35">
        <v>251.72</v>
      </c>
    </row>
    <row r="36" spans="1:23" x14ac:dyDescent="0.25">
      <c r="A36">
        <v>192719</v>
      </c>
      <c r="B36" s="14">
        <v>43640</v>
      </c>
      <c r="C36">
        <v>3307033</v>
      </c>
      <c r="D36" t="s">
        <v>37</v>
      </c>
      <c r="E36" t="s">
        <v>35</v>
      </c>
      <c r="F36" s="14">
        <v>43637</v>
      </c>
      <c r="G36" s="19"/>
      <c r="H36" t="s">
        <v>29</v>
      </c>
      <c r="I36" t="s">
        <v>36</v>
      </c>
      <c r="J36" t="s">
        <v>31</v>
      </c>
      <c r="K36">
        <v>1</v>
      </c>
      <c r="L36">
        <v>11</v>
      </c>
      <c r="M36">
        <v>3</v>
      </c>
      <c r="N36">
        <v>11</v>
      </c>
      <c r="O36" s="17"/>
      <c r="P36" s="17"/>
      <c r="Q36">
        <v>165</v>
      </c>
      <c r="R36">
        <v>0</v>
      </c>
      <c r="S36">
        <v>10</v>
      </c>
      <c r="T36">
        <v>43.89</v>
      </c>
      <c r="U36">
        <v>218.89</v>
      </c>
      <c r="V36">
        <v>32.83</v>
      </c>
      <c r="W36">
        <v>251.72</v>
      </c>
    </row>
    <row r="37" spans="1:23" x14ac:dyDescent="0.25">
      <c r="A37">
        <v>193176</v>
      </c>
      <c r="B37" s="14">
        <v>43641</v>
      </c>
      <c r="C37">
        <v>3307032</v>
      </c>
      <c r="D37" t="s">
        <v>40</v>
      </c>
      <c r="E37" t="s">
        <v>33</v>
      </c>
      <c r="F37" s="14">
        <v>43637</v>
      </c>
      <c r="G37" s="19"/>
      <c r="H37" t="s">
        <v>29</v>
      </c>
      <c r="I37" t="s">
        <v>34</v>
      </c>
      <c r="J37" t="s">
        <v>31</v>
      </c>
      <c r="K37">
        <v>1</v>
      </c>
      <c r="L37">
        <v>8</v>
      </c>
      <c r="M37">
        <v>2</v>
      </c>
      <c r="N37">
        <v>8</v>
      </c>
      <c r="O37" s="17"/>
      <c r="P37" s="17"/>
      <c r="Q37">
        <v>165</v>
      </c>
      <c r="R37">
        <v>0</v>
      </c>
      <c r="S37">
        <v>10</v>
      </c>
      <c r="T37">
        <v>43.89</v>
      </c>
      <c r="U37">
        <v>218.89</v>
      </c>
      <c r="V37">
        <v>32.83</v>
      </c>
      <c r="W37">
        <v>251.72</v>
      </c>
    </row>
    <row r="38" spans="1:23" x14ac:dyDescent="0.25">
      <c r="A38">
        <v>193176</v>
      </c>
      <c r="B38" s="14">
        <v>43641</v>
      </c>
      <c r="C38">
        <v>3307031</v>
      </c>
      <c r="D38" t="s">
        <v>40</v>
      </c>
      <c r="E38" t="s">
        <v>33</v>
      </c>
      <c r="F38" s="14">
        <v>43637</v>
      </c>
      <c r="G38" s="19"/>
      <c r="H38" t="s">
        <v>29</v>
      </c>
      <c r="I38" t="s">
        <v>34</v>
      </c>
      <c r="J38" t="s">
        <v>31</v>
      </c>
      <c r="K38">
        <v>1</v>
      </c>
      <c r="L38">
        <v>68</v>
      </c>
      <c r="M38">
        <v>30</v>
      </c>
      <c r="N38">
        <v>68</v>
      </c>
      <c r="O38" s="17"/>
      <c r="P38" s="17"/>
      <c r="Q38">
        <v>165</v>
      </c>
      <c r="R38">
        <v>0</v>
      </c>
      <c r="S38">
        <v>10</v>
      </c>
      <c r="T38">
        <v>43.89</v>
      </c>
      <c r="U38">
        <v>218.89</v>
      </c>
      <c r="V38">
        <v>32.83</v>
      </c>
      <c r="W38">
        <v>251.72</v>
      </c>
    </row>
    <row r="39" spans="1:23" x14ac:dyDescent="0.25">
      <c r="A39">
        <v>193176</v>
      </c>
      <c r="B39" s="14">
        <v>43641</v>
      </c>
      <c r="C39">
        <v>3307035</v>
      </c>
      <c r="D39" t="s">
        <v>37</v>
      </c>
      <c r="E39" t="s">
        <v>35</v>
      </c>
      <c r="F39" s="14">
        <v>43640</v>
      </c>
      <c r="G39" s="19"/>
      <c r="H39" t="s">
        <v>29</v>
      </c>
      <c r="I39" t="s">
        <v>36</v>
      </c>
      <c r="J39" t="s">
        <v>31</v>
      </c>
      <c r="K39">
        <v>6</v>
      </c>
      <c r="L39">
        <v>122</v>
      </c>
      <c r="M39">
        <v>179</v>
      </c>
      <c r="N39">
        <v>179</v>
      </c>
      <c r="O39" s="17"/>
      <c r="P39" s="17"/>
      <c r="Q39">
        <v>214.8</v>
      </c>
      <c r="R39">
        <v>0</v>
      </c>
      <c r="S39">
        <v>10</v>
      </c>
      <c r="T39">
        <v>57.14</v>
      </c>
      <c r="U39">
        <v>281.94</v>
      </c>
      <c r="V39">
        <v>42.29</v>
      </c>
      <c r="W39">
        <v>324.23</v>
      </c>
    </row>
    <row r="40" spans="1:23" x14ac:dyDescent="0.25">
      <c r="A40">
        <v>193176</v>
      </c>
      <c r="B40" s="14">
        <v>43641</v>
      </c>
      <c r="C40">
        <v>3307036</v>
      </c>
      <c r="D40" t="s">
        <v>32</v>
      </c>
      <c r="E40" t="s">
        <v>39</v>
      </c>
      <c r="F40" s="14">
        <v>43641</v>
      </c>
      <c r="G40" s="19"/>
      <c r="H40" t="s">
        <v>29</v>
      </c>
      <c r="I40" t="s">
        <v>41</v>
      </c>
      <c r="J40" t="s">
        <v>31</v>
      </c>
      <c r="K40">
        <v>1</v>
      </c>
      <c r="L40">
        <v>169</v>
      </c>
      <c r="M40">
        <v>340</v>
      </c>
      <c r="N40">
        <v>340</v>
      </c>
      <c r="O40" s="17"/>
      <c r="P40" s="17"/>
      <c r="Q40">
        <v>646</v>
      </c>
      <c r="R40">
        <v>0</v>
      </c>
      <c r="S40">
        <v>10</v>
      </c>
      <c r="T40">
        <v>171.84</v>
      </c>
      <c r="U40">
        <v>827.84</v>
      </c>
      <c r="V40">
        <v>124.18</v>
      </c>
      <c r="W40">
        <v>952.02</v>
      </c>
    </row>
    <row r="41" spans="1:23" ht="15.75" thickBot="1" x14ac:dyDescent="0.3">
      <c r="G41" s="17"/>
      <c r="K41" s="15">
        <f>SUM(K2:K40)</f>
        <v>87</v>
      </c>
      <c r="L41" s="15">
        <f t="shared" ref="L41:W41" si="0">SUM(L2:L40)</f>
        <v>9286</v>
      </c>
      <c r="M41" s="15">
        <f t="shared" si="0"/>
        <v>14606</v>
      </c>
      <c r="N41" s="15">
        <f t="shared" si="0"/>
        <v>15862</v>
      </c>
      <c r="O41" s="15"/>
      <c r="P41" s="15"/>
      <c r="Q41" s="15">
        <f t="shared" si="0"/>
        <v>30287.239999999998</v>
      </c>
      <c r="R41" s="15">
        <f t="shared" si="0"/>
        <v>0</v>
      </c>
      <c r="S41" s="15">
        <f t="shared" si="0"/>
        <v>390</v>
      </c>
      <c r="T41" s="16">
        <f t="shared" si="0"/>
        <v>7970.1200000000017</v>
      </c>
      <c r="U41" s="16">
        <f t="shared" si="0"/>
        <v>38647.359999999993</v>
      </c>
      <c r="V41" s="16">
        <f t="shared" si="0"/>
        <v>5797.1</v>
      </c>
      <c r="W41" s="16">
        <f t="shared" si="0"/>
        <v>44444.46</v>
      </c>
    </row>
    <row r="42" spans="1:23" x14ac:dyDescent="0.25">
      <c r="A42" s="17"/>
      <c r="B42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sqref="A1:XFD1048576"/>
    </sheetView>
  </sheetViews>
  <sheetFormatPr defaultColWidth="10.140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32.28515625" bestFit="1" customWidth="1"/>
    <col min="5" max="5" width="31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20" t="s">
        <v>18</v>
      </c>
      <c r="B1" s="20" t="s">
        <v>19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94</v>
      </c>
      <c r="H1" s="20" t="s">
        <v>4</v>
      </c>
      <c r="I1" s="20" t="s">
        <v>5</v>
      </c>
      <c r="J1" s="20" t="s">
        <v>6</v>
      </c>
      <c r="K1" s="20" t="s">
        <v>7</v>
      </c>
      <c r="L1" s="20" t="s">
        <v>8</v>
      </c>
      <c r="M1" s="20" t="s">
        <v>9</v>
      </c>
      <c r="N1" s="20" t="s">
        <v>10</v>
      </c>
      <c r="O1" s="20" t="s">
        <v>95</v>
      </c>
      <c r="P1" s="20" t="s">
        <v>96</v>
      </c>
      <c r="Q1" s="20" t="s">
        <v>11</v>
      </c>
      <c r="R1" s="20" t="s">
        <v>12</v>
      </c>
      <c r="S1" s="20" t="s">
        <v>13</v>
      </c>
      <c r="T1" s="20" t="s">
        <v>14</v>
      </c>
      <c r="U1" s="20" t="s">
        <v>15</v>
      </c>
      <c r="V1" s="20" t="s">
        <v>16</v>
      </c>
      <c r="W1" s="20" t="s">
        <v>17</v>
      </c>
      <c r="X1" s="21" t="s">
        <v>97</v>
      </c>
      <c r="Y1" s="21" t="s">
        <v>98</v>
      </c>
    </row>
    <row r="2" spans="1:25" x14ac:dyDescent="0.25">
      <c r="A2">
        <v>191499</v>
      </c>
      <c r="B2" s="14">
        <v>43623</v>
      </c>
      <c r="C2">
        <v>3315581</v>
      </c>
      <c r="D2" t="s">
        <v>54</v>
      </c>
      <c r="E2" t="s">
        <v>78</v>
      </c>
      <c r="F2" s="14">
        <v>43616</v>
      </c>
      <c r="G2" s="22"/>
      <c r="H2" t="s">
        <v>36</v>
      </c>
      <c r="I2" t="s">
        <v>29</v>
      </c>
      <c r="J2" t="s">
        <v>31</v>
      </c>
      <c r="K2">
        <v>3</v>
      </c>
      <c r="L2">
        <v>497</v>
      </c>
      <c r="M2">
        <v>1400</v>
      </c>
      <c r="N2">
        <v>1400</v>
      </c>
      <c r="O2" s="20"/>
      <c r="P2" s="20"/>
      <c r="Q2">
        <v>1680</v>
      </c>
      <c r="R2">
        <v>1250</v>
      </c>
      <c r="S2">
        <v>10</v>
      </c>
      <c r="T2">
        <v>431.76</v>
      </c>
      <c r="U2">
        <v>3371.76</v>
      </c>
      <c r="V2">
        <v>505.76</v>
      </c>
      <c r="W2">
        <v>3877.52</v>
      </c>
    </row>
    <row r="3" spans="1:25" x14ac:dyDescent="0.25">
      <c r="A3">
        <v>191499</v>
      </c>
      <c r="B3" s="14">
        <v>43623</v>
      </c>
      <c r="C3">
        <v>3312904</v>
      </c>
      <c r="D3" t="s">
        <v>79</v>
      </c>
      <c r="E3" t="s">
        <v>52</v>
      </c>
      <c r="F3" s="14">
        <v>43616</v>
      </c>
      <c r="G3" s="22"/>
      <c r="H3" t="s">
        <v>29</v>
      </c>
      <c r="I3" t="s">
        <v>34</v>
      </c>
      <c r="J3" t="s">
        <v>31</v>
      </c>
      <c r="K3">
        <v>4</v>
      </c>
      <c r="L3">
        <v>77</v>
      </c>
      <c r="M3">
        <v>46</v>
      </c>
      <c r="N3">
        <v>77</v>
      </c>
      <c r="O3" s="20"/>
      <c r="P3" s="20"/>
      <c r="Q3">
        <v>165</v>
      </c>
      <c r="R3">
        <v>0</v>
      </c>
      <c r="S3">
        <v>10</v>
      </c>
      <c r="T3">
        <v>42.41</v>
      </c>
      <c r="U3">
        <v>217.41</v>
      </c>
      <c r="V3">
        <v>32.61</v>
      </c>
      <c r="W3">
        <v>250.02</v>
      </c>
    </row>
    <row r="4" spans="1:25" x14ac:dyDescent="0.25">
      <c r="A4">
        <v>192091</v>
      </c>
      <c r="B4" s="14">
        <v>43634</v>
      </c>
      <c r="C4">
        <v>3332576</v>
      </c>
      <c r="D4" t="s">
        <v>54</v>
      </c>
      <c r="E4" t="s">
        <v>80</v>
      </c>
      <c r="F4" s="14">
        <v>43626</v>
      </c>
      <c r="G4" s="22"/>
      <c r="H4" t="s">
        <v>36</v>
      </c>
      <c r="I4" t="s">
        <v>29</v>
      </c>
      <c r="J4" t="s">
        <v>31</v>
      </c>
      <c r="K4">
        <v>4</v>
      </c>
      <c r="L4">
        <v>37</v>
      </c>
      <c r="M4">
        <v>100</v>
      </c>
      <c r="N4">
        <v>100</v>
      </c>
      <c r="O4" s="20"/>
      <c r="P4" s="20"/>
      <c r="Q4">
        <v>165</v>
      </c>
      <c r="R4">
        <v>0</v>
      </c>
      <c r="S4">
        <v>10</v>
      </c>
      <c r="T4">
        <v>43.89</v>
      </c>
      <c r="U4">
        <v>218.89</v>
      </c>
      <c r="V4">
        <v>32.83</v>
      </c>
      <c r="W4">
        <v>251.72</v>
      </c>
    </row>
    <row r="5" spans="1:25" x14ac:dyDescent="0.25">
      <c r="A5">
        <v>192720</v>
      </c>
      <c r="B5" s="14">
        <v>43640</v>
      </c>
      <c r="C5">
        <v>3312907</v>
      </c>
      <c r="D5" t="s">
        <v>81</v>
      </c>
      <c r="E5" t="s">
        <v>82</v>
      </c>
      <c r="F5" s="14">
        <v>43628</v>
      </c>
      <c r="G5" s="22"/>
      <c r="H5" t="s">
        <v>53</v>
      </c>
      <c r="I5" t="s">
        <v>34</v>
      </c>
      <c r="J5" t="s">
        <v>31</v>
      </c>
      <c r="K5">
        <v>5</v>
      </c>
      <c r="L5">
        <v>100</v>
      </c>
      <c r="M5">
        <v>83</v>
      </c>
      <c r="N5">
        <v>100</v>
      </c>
      <c r="O5" s="20"/>
      <c r="P5" s="20"/>
      <c r="Q5">
        <v>210</v>
      </c>
      <c r="R5">
        <v>0</v>
      </c>
      <c r="S5">
        <v>10</v>
      </c>
      <c r="T5">
        <v>55.86</v>
      </c>
      <c r="U5">
        <v>275.86</v>
      </c>
      <c r="V5">
        <v>41.38</v>
      </c>
      <c r="W5">
        <v>317.24</v>
      </c>
    </row>
    <row r="6" spans="1:25" x14ac:dyDescent="0.25">
      <c r="A6">
        <v>192973</v>
      </c>
      <c r="B6" s="14">
        <v>43641</v>
      </c>
      <c r="C6">
        <v>3332718</v>
      </c>
      <c r="D6" t="s">
        <v>83</v>
      </c>
      <c r="E6" t="s">
        <v>84</v>
      </c>
      <c r="F6" s="14">
        <v>43640</v>
      </c>
      <c r="G6" s="22"/>
      <c r="H6" t="s">
        <v>36</v>
      </c>
      <c r="I6" t="s">
        <v>29</v>
      </c>
      <c r="J6" t="s">
        <v>31</v>
      </c>
      <c r="K6">
        <v>1</v>
      </c>
      <c r="L6">
        <v>211</v>
      </c>
      <c r="M6">
        <v>400</v>
      </c>
      <c r="N6">
        <v>400</v>
      </c>
      <c r="O6" s="20"/>
      <c r="P6" s="20"/>
      <c r="Q6">
        <v>480</v>
      </c>
      <c r="R6">
        <v>0</v>
      </c>
      <c r="S6">
        <v>10</v>
      </c>
      <c r="T6">
        <v>127.68</v>
      </c>
      <c r="U6">
        <v>617.67999999999995</v>
      </c>
      <c r="V6">
        <v>92.65</v>
      </c>
      <c r="W6">
        <v>710.33</v>
      </c>
    </row>
    <row r="7" spans="1:25" ht="15.75" thickBot="1" x14ac:dyDescent="0.3">
      <c r="A7" s="20"/>
      <c r="B7" s="20"/>
      <c r="G7" s="20"/>
      <c r="K7" s="15">
        <f t="shared" ref="K7:V7" si="0">SUM(K2:K6)</f>
        <v>17</v>
      </c>
      <c r="L7" s="15">
        <f t="shared" si="0"/>
        <v>922</v>
      </c>
      <c r="M7" s="15">
        <f t="shared" si="0"/>
        <v>2029</v>
      </c>
      <c r="N7" s="15">
        <f t="shared" si="0"/>
        <v>2077</v>
      </c>
      <c r="O7" s="15"/>
      <c r="P7" s="15"/>
      <c r="Q7" s="15">
        <f t="shared" si="0"/>
        <v>2700</v>
      </c>
      <c r="R7" s="15">
        <f t="shared" si="0"/>
        <v>1250</v>
      </c>
      <c r="S7" s="15">
        <f t="shared" si="0"/>
        <v>50</v>
      </c>
      <c r="T7" s="15">
        <f t="shared" si="0"/>
        <v>701.59999999999991</v>
      </c>
      <c r="U7" s="15">
        <f t="shared" si="0"/>
        <v>4701.6000000000004</v>
      </c>
      <c r="V7" s="15">
        <f t="shared" si="0"/>
        <v>705.23</v>
      </c>
      <c r="W7" s="15">
        <f>SUM(W2:W6)</f>
        <v>5406.83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workbookViewId="0">
      <selection activeCell="A2" sqref="A2:XFD2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31.85546875" bestFit="1" customWidth="1"/>
    <col min="5" max="5" width="26.28515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10.42578125" bestFit="1" customWidth="1"/>
    <col min="22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s="20" customFormat="1" x14ac:dyDescent="0.25">
      <c r="A1" s="23" t="s">
        <v>18</v>
      </c>
      <c r="B1" s="23" t="s">
        <v>19</v>
      </c>
      <c r="C1" s="23" t="s">
        <v>0</v>
      </c>
      <c r="D1" s="23" t="s">
        <v>1</v>
      </c>
      <c r="E1" s="23" t="s">
        <v>2</v>
      </c>
      <c r="F1" s="23" t="s">
        <v>3</v>
      </c>
      <c r="G1" s="23" t="s">
        <v>94</v>
      </c>
      <c r="H1" s="23" t="s">
        <v>4</v>
      </c>
      <c r="I1" s="23" t="s">
        <v>5</v>
      </c>
      <c r="J1" s="23" t="s">
        <v>6</v>
      </c>
      <c r="K1" s="23" t="s">
        <v>7</v>
      </c>
      <c r="L1" s="23" t="s">
        <v>8</v>
      </c>
      <c r="M1" s="23" t="s">
        <v>9</v>
      </c>
      <c r="N1" s="23" t="s">
        <v>10</v>
      </c>
      <c r="O1" s="23" t="s">
        <v>95</v>
      </c>
      <c r="P1" s="23" t="s">
        <v>96</v>
      </c>
      <c r="Q1" s="23" t="s">
        <v>11</v>
      </c>
      <c r="R1" s="23" t="s">
        <v>12</v>
      </c>
      <c r="S1" s="23" t="s">
        <v>13</v>
      </c>
      <c r="T1" s="23" t="s">
        <v>14</v>
      </c>
      <c r="U1" s="23" t="s">
        <v>15</v>
      </c>
      <c r="V1" s="23" t="s">
        <v>16</v>
      </c>
      <c r="W1" s="23" t="s">
        <v>17</v>
      </c>
      <c r="X1" s="24" t="s">
        <v>97</v>
      </c>
      <c r="Y1" s="24" t="s">
        <v>98</v>
      </c>
    </row>
    <row r="2" spans="1:25" x14ac:dyDescent="0.25">
      <c r="A2">
        <v>191500</v>
      </c>
      <c r="B2" s="14">
        <v>43623</v>
      </c>
      <c r="C2">
        <v>3294196</v>
      </c>
      <c r="D2" t="s">
        <v>51</v>
      </c>
      <c r="E2" t="s">
        <v>51</v>
      </c>
      <c r="F2" s="14">
        <v>43612</v>
      </c>
      <c r="G2" s="25"/>
      <c r="H2" t="s">
        <v>34</v>
      </c>
      <c r="I2" t="s">
        <v>29</v>
      </c>
      <c r="J2" t="s">
        <v>31</v>
      </c>
      <c r="K2">
        <v>5</v>
      </c>
      <c r="L2">
        <v>96</v>
      </c>
      <c r="M2">
        <v>134</v>
      </c>
      <c r="N2">
        <v>134</v>
      </c>
      <c r="O2" s="23"/>
      <c r="P2" s="23"/>
      <c r="Q2">
        <v>254.6</v>
      </c>
      <c r="R2" s="23">
        <v>0</v>
      </c>
      <c r="S2">
        <v>10</v>
      </c>
      <c r="T2">
        <v>65.430000000000007</v>
      </c>
      <c r="U2">
        <v>330.03</v>
      </c>
      <c r="V2">
        <v>49.5</v>
      </c>
      <c r="W2">
        <v>379.53</v>
      </c>
    </row>
    <row r="3" spans="1:25" x14ac:dyDescent="0.25">
      <c r="A3">
        <v>191500</v>
      </c>
      <c r="B3" s="14">
        <v>43623</v>
      </c>
      <c r="C3">
        <v>3299968</v>
      </c>
      <c r="D3" t="s">
        <v>85</v>
      </c>
      <c r="E3" t="s">
        <v>55</v>
      </c>
      <c r="F3" s="14">
        <v>43608</v>
      </c>
      <c r="G3" s="25"/>
      <c r="H3" t="s">
        <v>41</v>
      </c>
      <c r="I3" t="s">
        <v>29</v>
      </c>
      <c r="J3" t="s">
        <v>31</v>
      </c>
      <c r="K3">
        <v>11</v>
      </c>
      <c r="L3">
        <v>321</v>
      </c>
      <c r="M3">
        <v>100</v>
      </c>
      <c r="N3">
        <v>321</v>
      </c>
      <c r="O3" s="23"/>
      <c r="P3" s="23"/>
      <c r="Q3">
        <v>609.9</v>
      </c>
      <c r="R3" s="23">
        <v>0</v>
      </c>
      <c r="S3">
        <v>10</v>
      </c>
      <c r="T3">
        <v>156.74</v>
      </c>
      <c r="U3">
        <v>776.64</v>
      </c>
      <c r="V3">
        <v>116.5</v>
      </c>
      <c r="W3">
        <v>893.14</v>
      </c>
    </row>
    <row r="4" spans="1:25" x14ac:dyDescent="0.25">
      <c r="A4">
        <v>191500</v>
      </c>
      <c r="B4" s="14">
        <v>43623</v>
      </c>
      <c r="C4">
        <v>3294197</v>
      </c>
      <c r="D4" t="s">
        <v>51</v>
      </c>
      <c r="E4" t="s">
        <v>51</v>
      </c>
      <c r="F4" s="14">
        <v>43616</v>
      </c>
      <c r="G4" s="25"/>
      <c r="H4" t="s">
        <v>34</v>
      </c>
      <c r="I4" t="s">
        <v>29</v>
      </c>
      <c r="J4" t="s">
        <v>31</v>
      </c>
      <c r="K4">
        <v>23</v>
      </c>
      <c r="L4">
        <v>453</v>
      </c>
      <c r="M4">
        <v>601</v>
      </c>
      <c r="N4">
        <v>601</v>
      </c>
      <c r="O4" s="23"/>
      <c r="P4" s="23"/>
      <c r="Q4">
        <v>1141.9000000000001</v>
      </c>
      <c r="R4" s="23">
        <v>0</v>
      </c>
      <c r="S4">
        <v>10</v>
      </c>
      <c r="T4">
        <v>293.47000000000003</v>
      </c>
      <c r="U4">
        <v>1445.37</v>
      </c>
      <c r="V4">
        <v>216.81</v>
      </c>
      <c r="W4">
        <v>1662.18</v>
      </c>
    </row>
    <row r="5" spans="1:25" x14ac:dyDescent="0.25">
      <c r="A5">
        <v>192974</v>
      </c>
      <c r="B5" s="14">
        <v>43641</v>
      </c>
      <c r="C5">
        <v>3294198</v>
      </c>
      <c r="D5" t="s">
        <v>51</v>
      </c>
      <c r="E5" t="s">
        <v>51</v>
      </c>
      <c r="F5" s="14">
        <v>43619</v>
      </c>
      <c r="G5" s="25"/>
      <c r="H5" t="s">
        <v>34</v>
      </c>
      <c r="I5" t="s">
        <v>29</v>
      </c>
      <c r="J5" t="s">
        <v>31</v>
      </c>
      <c r="K5">
        <v>6</v>
      </c>
      <c r="L5">
        <v>108</v>
      </c>
      <c r="M5">
        <v>162</v>
      </c>
      <c r="N5">
        <v>162</v>
      </c>
      <c r="O5" s="23"/>
      <c r="P5" s="23"/>
      <c r="Q5">
        <v>307.8</v>
      </c>
      <c r="R5" s="23">
        <v>0</v>
      </c>
      <c r="S5">
        <v>10</v>
      </c>
      <c r="T5">
        <v>79.099999999999994</v>
      </c>
      <c r="U5">
        <v>396.9</v>
      </c>
      <c r="V5">
        <v>59.54</v>
      </c>
      <c r="W5">
        <v>456.44</v>
      </c>
    </row>
    <row r="6" spans="1:25" x14ac:dyDescent="0.25">
      <c r="A6">
        <v>192092</v>
      </c>
      <c r="B6" s="14">
        <v>43634</v>
      </c>
      <c r="C6">
        <v>3294199</v>
      </c>
      <c r="D6" t="s">
        <v>51</v>
      </c>
      <c r="E6" t="s">
        <v>51</v>
      </c>
      <c r="F6" s="14">
        <v>43621</v>
      </c>
      <c r="G6" s="25"/>
      <c r="H6" t="s">
        <v>34</v>
      </c>
      <c r="I6" t="s">
        <v>29</v>
      </c>
      <c r="J6" t="s">
        <v>31</v>
      </c>
      <c r="K6">
        <v>12</v>
      </c>
      <c r="L6">
        <v>248</v>
      </c>
      <c r="M6">
        <v>425</v>
      </c>
      <c r="N6">
        <v>425</v>
      </c>
      <c r="O6" s="23"/>
      <c r="P6" s="23"/>
      <c r="Q6">
        <v>807.5</v>
      </c>
      <c r="R6" s="23">
        <v>0</v>
      </c>
      <c r="S6">
        <v>10</v>
      </c>
      <c r="T6">
        <v>214.8</v>
      </c>
      <c r="U6">
        <v>1032.3</v>
      </c>
      <c r="V6">
        <v>154.85</v>
      </c>
      <c r="W6">
        <v>1187.1500000000001</v>
      </c>
    </row>
    <row r="7" spans="1:25" x14ac:dyDescent="0.25">
      <c r="A7">
        <v>192380</v>
      </c>
      <c r="B7" s="14">
        <v>43637</v>
      </c>
      <c r="C7">
        <v>3294200</v>
      </c>
      <c r="D7" t="s">
        <v>51</v>
      </c>
      <c r="E7" t="s">
        <v>51</v>
      </c>
      <c r="F7" s="14">
        <v>43623</v>
      </c>
      <c r="G7" s="25"/>
      <c r="H7" t="s">
        <v>34</v>
      </c>
      <c r="I7" t="s">
        <v>29</v>
      </c>
      <c r="J7" t="s">
        <v>31</v>
      </c>
      <c r="K7">
        <v>18</v>
      </c>
      <c r="L7">
        <v>364</v>
      </c>
      <c r="M7">
        <v>568</v>
      </c>
      <c r="N7">
        <v>568</v>
      </c>
      <c r="O7" s="23"/>
      <c r="P7" s="23"/>
      <c r="Q7">
        <v>1079.2</v>
      </c>
      <c r="R7" s="23">
        <v>0</v>
      </c>
      <c r="S7">
        <v>10</v>
      </c>
      <c r="T7">
        <v>287.07</v>
      </c>
      <c r="U7">
        <v>1376.27</v>
      </c>
      <c r="V7">
        <v>206.44</v>
      </c>
      <c r="W7">
        <v>1582.71</v>
      </c>
    </row>
    <row r="8" spans="1:25" x14ac:dyDescent="0.25">
      <c r="A8">
        <v>192721</v>
      </c>
      <c r="B8" s="14">
        <v>43640</v>
      </c>
      <c r="C8">
        <v>3294177</v>
      </c>
      <c r="D8" t="s">
        <v>51</v>
      </c>
      <c r="E8" t="s">
        <v>51</v>
      </c>
      <c r="F8" s="14">
        <v>43628</v>
      </c>
      <c r="G8" s="25"/>
      <c r="H8" t="s">
        <v>34</v>
      </c>
      <c r="I8" t="s">
        <v>29</v>
      </c>
      <c r="J8" t="s">
        <v>31</v>
      </c>
      <c r="K8">
        <v>9</v>
      </c>
      <c r="L8">
        <v>178</v>
      </c>
      <c r="M8">
        <v>232</v>
      </c>
      <c r="N8">
        <v>232</v>
      </c>
      <c r="O8" s="23"/>
      <c r="P8" s="23"/>
      <c r="Q8">
        <v>440.8</v>
      </c>
      <c r="R8" s="23">
        <v>0</v>
      </c>
      <c r="S8">
        <v>10</v>
      </c>
      <c r="T8">
        <v>117.25</v>
      </c>
      <c r="U8">
        <v>568.04999999999995</v>
      </c>
      <c r="V8">
        <v>85.21</v>
      </c>
      <c r="W8">
        <v>653.26</v>
      </c>
    </row>
    <row r="9" spans="1:25" x14ac:dyDescent="0.25">
      <c r="A9">
        <v>192092</v>
      </c>
      <c r="B9" s="14">
        <v>43634</v>
      </c>
      <c r="C9">
        <v>3266337</v>
      </c>
      <c r="D9" t="s">
        <v>86</v>
      </c>
      <c r="E9" t="s">
        <v>87</v>
      </c>
      <c r="F9" s="14">
        <v>43626</v>
      </c>
      <c r="G9" s="25"/>
      <c r="H9" t="s">
        <v>29</v>
      </c>
      <c r="I9" t="s">
        <v>34</v>
      </c>
      <c r="J9" t="s">
        <v>31</v>
      </c>
      <c r="K9">
        <v>25</v>
      </c>
      <c r="L9">
        <v>141</v>
      </c>
      <c r="M9">
        <v>263</v>
      </c>
      <c r="N9">
        <v>263</v>
      </c>
      <c r="O9" s="23"/>
      <c r="P9" s="23"/>
      <c r="Q9">
        <v>499.7</v>
      </c>
      <c r="R9" s="23">
        <v>0</v>
      </c>
      <c r="S9">
        <v>10</v>
      </c>
      <c r="T9">
        <v>132.91999999999999</v>
      </c>
      <c r="U9">
        <v>642.62</v>
      </c>
      <c r="V9">
        <v>96.39</v>
      </c>
      <c r="W9">
        <v>739.01</v>
      </c>
    </row>
    <row r="10" spans="1:25" x14ac:dyDescent="0.25">
      <c r="A10">
        <v>192380</v>
      </c>
      <c r="B10" s="14">
        <v>43637</v>
      </c>
      <c r="C10">
        <v>3299969</v>
      </c>
      <c r="D10" t="s">
        <v>88</v>
      </c>
      <c r="E10" t="s">
        <v>55</v>
      </c>
      <c r="F10" s="14">
        <v>43620</v>
      </c>
      <c r="G10" s="25"/>
      <c r="H10" t="s">
        <v>41</v>
      </c>
      <c r="I10" t="s">
        <v>29</v>
      </c>
      <c r="J10" t="s">
        <v>31</v>
      </c>
      <c r="K10">
        <v>8</v>
      </c>
      <c r="L10">
        <v>233</v>
      </c>
      <c r="M10">
        <v>85</v>
      </c>
      <c r="N10">
        <v>233</v>
      </c>
      <c r="O10" s="23"/>
      <c r="P10" s="23"/>
      <c r="Q10">
        <v>442.7</v>
      </c>
      <c r="R10" s="23">
        <v>0</v>
      </c>
      <c r="S10">
        <v>10</v>
      </c>
      <c r="T10">
        <v>113.77</v>
      </c>
      <c r="U10">
        <v>566.47</v>
      </c>
      <c r="V10">
        <v>84.97</v>
      </c>
      <c r="W10">
        <v>651.44000000000005</v>
      </c>
    </row>
    <row r="11" spans="1:25" x14ac:dyDescent="0.25">
      <c r="A11">
        <v>192721</v>
      </c>
      <c r="B11" s="14">
        <v>43640</v>
      </c>
      <c r="C11">
        <v>3294179</v>
      </c>
      <c r="D11" t="s">
        <v>51</v>
      </c>
      <c r="E11" t="s">
        <v>51</v>
      </c>
      <c r="F11" s="14">
        <v>43635</v>
      </c>
      <c r="G11" s="25"/>
      <c r="H11" t="s">
        <v>34</v>
      </c>
      <c r="I11" t="s">
        <v>29</v>
      </c>
      <c r="J11" t="s">
        <v>31</v>
      </c>
      <c r="K11">
        <v>44</v>
      </c>
      <c r="L11">
        <v>891</v>
      </c>
      <c r="M11">
        <v>1386</v>
      </c>
      <c r="N11">
        <v>1386</v>
      </c>
      <c r="O11" s="23"/>
      <c r="P11" s="23"/>
      <c r="Q11">
        <v>2633.4</v>
      </c>
      <c r="R11" s="23">
        <v>0</v>
      </c>
      <c r="S11">
        <v>10</v>
      </c>
      <c r="T11">
        <v>700.48</v>
      </c>
      <c r="U11">
        <v>3343.88</v>
      </c>
      <c r="V11">
        <v>501.58</v>
      </c>
      <c r="W11">
        <v>3845.46</v>
      </c>
    </row>
    <row r="12" spans="1:25" x14ac:dyDescent="0.25">
      <c r="A12">
        <v>192721</v>
      </c>
      <c r="B12" s="14">
        <v>43640</v>
      </c>
      <c r="C12">
        <v>3329499</v>
      </c>
      <c r="D12" t="s">
        <v>55</v>
      </c>
      <c r="E12" t="s">
        <v>89</v>
      </c>
      <c r="F12" s="14">
        <v>43637</v>
      </c>
      <c r="G12" s="25"/>
      <c r="H12" t="s">
        <v>29</v>
      </c>
      <c r="I12" t="s">
        <v>34</v>
      </c>
      <c r="J12" t="s">
        <v>31</v>
      </c>
      <c r="K12">
        <v>48</v>
      </c>
      <c r="L12">
        <v>285</v>
      </c>
      <c r="M12">
        <v>439</v>
      </c>
      <c r="N12">
        <v>439</v>
      </c>
      <c r="O12" s="23"/>
      <c r="P12" s="23"/>
      <c r="Q12">
        <v>834.1</v>
      </c>
      <c r="R12" s="23">
        <v>0</v>
      </c>
      <c r="S12">
        <v>10</v>
      </c>
      <c r="T12">
        <v>221.87</v>
      </c>
      <c r="U12">
        <v>1065.97</v>
      </c>
      <c r="V12">
        <v>159.9</v>
      </c>
      <c r="W12">
        <v>1225.8699999999999</v>
      </c>
    </row>
    <row r="13" spans="1:25" x14ac:dyDescent="0.25">
      <c r="A13">
        <v>192721</v>
      </c>
      <c r="B13" s="14">
        <v>43640</v>
      </c>
      <c r="C13">
        <v>3152753</v>
      </c>
      <c r="D13" t="s">
        <v>56</v>
      </c>
      <c r="E13" t="s">
        <v>89</v>
      </c>
      <c r="F13" s="14">
        <v>43637</v>
      </c>
      <c r="G13" s="25"/>
      <c r="H13" t="s">
        <v>29</v>
      </c>
      <c r="I13" t="s">
        <v>34</v>
      </c>
      <c r="J13" t="s">
        <v>31</v>
      </c>
      <c r="K13">
        <v>4</v>
      </c>
      <c r="L13">
        <v>12</v>
      </c>
      <c r="M13">
        <v>36</v>
      </c>
      <c r="N13">
        <v>36</v>
      </c>
      <c r="O13" s="23"/>
      <c r="P13" s="23"/>
      <c r="Q13">
        <v>165</v>
      </c>
      <c r="R13" s="23">
        <v>0</v>
      </c>
      <c r="S13">
        <v>10</v>
      </c>
      <c r="T13">
        <v>43.89</v>
      </c>
      <c r="U13">
        <v>218.89</v>
      </c>
      <c r="V13">
        <v>32.83</v>
      </c>
      <c r="W13">
        <v>251.72</v>
      </c>
    </row>
    <row r="14" spans="1:25" x14ac:dyDescent="0.25">
      <c r="A14">
        <v>192721</v>
      </c>
      <c r="B14" s="14">
        <v>43640</v>
      </c>
      <c r="C14">
        <v>3299970</v>
      </c>
      <c r="D14" t="s">
        <v>90</v>
      </c>
      <c r="E14" t="s">
        <v>55</v>
      </c>
      <c r="F14" s="14">
        <v>43627</v>
      </c>
      <c r="G14" s="25"/>
      <c r="H14" t="s">
        <v>41</v>
      </c>
      <c r="I14" t="s">
        <v>29</v>
      </c>
      <c r="J14" t="s">
        <v>31</v>
      </c>
      <c r="K14">
        <v>10</v>
      </c>
      <c r="L14">
        <v>292</v>
      </c>
      <c r="M14">
        <v>17</v>
      </c>
      <c r="N14">
        <v>292</v>
      </c>
      <c r="O14" s="23"/>
      <c r="P14" s="23"/>
      <c r="Q14">
        <v>554.79999999999995</v>
      </c>
      <c r="R14" s="23">
        <v>0</v>
      </c>
      <c r="S14">
        <v>10</v>
      </c>
      <c r="T14">
        <v>147.58000000000001</v>
      </c>
      <c r="U14">
        <v>712.38</v>
      </c>
      <c r="V14">
        <v>106.86</v>
      </c>
      <c r="W14">
        <v>819.24</v>
      </c>
    </row>
    <row r="15" spans="1:25" x14ac:dyDescent="0.25">
      <c r="A15">
        <v>192721</v>
      </c>
      <c r="B15" s="14">
        <v>43640</v>
      </c>
      <c r="C15">
        <v>3299971</v>
      </c>
      <c r="D15" t="s">
        <v>91</v>
      </c>
      <c r="E15" t="s">
        <v>55</v>
      </c>
      <c r="F15" s="14">
        <v>43635</v>
      </c>
      <c r="G15" s="25"/>
      <c r="H15" t="s">
        <v>41</v>
      </c>
      <c r="I15" t="s">
        <v>29</v>
      </c>
      <c r="J15" t="s">
        <v>31</v>
      </c>
      <c r="K15">
        <v>8</v>
      </c>
      <c r="L15">
        <v>233</v>
      </c>
      <c r="M15">
        <v>67</v>
      </c>
      <c r="N15">
        <v>233</v>
      </c>
      <c r="O15" s="23"/>
      <c r="P15" s="23"/>
      <c r="Q15">
        <v>442.7</v>
      </c>
      <c r="R15" s="23">
        <v>0</v>
      </c>
      <c r="S15">
        <v>10</v>
      </c>
      <c r="T15">
        <v>117.76</v>
      </c>
      <c r="U15">
        <v>570.46</v>
      </c>
      <c r="V15">
        <v>85.57</v>
      </c>
      <c r="W15">
        <v>656.03</v>
      </c>
    </row>
    <row r="16" spans="1:25" ht="15.75" thickBot="1" x14ac:dyDescent="0.3">
      <c r="A16" s="23"/>
      <c r="B16" s="23"/>
      <c r="G16" s="23"/>
      <c r="K16" s="15">
        <f t="shared" ref="K16:V16" si="0">SUM(K2:K15)</f>
        <v>231</v>
      </c>
      <c r="L16" s="15">
        <f t="shared" si="0"/>
        <v>3855</v>
      </c>
      <c r="M16" s="15">
        <f t="shared" si="0"/>
        <v>4515</v>
      </c>
      <c r="N16" s="15">
        <f t="shared" si="0"/>
        <v>5325</v>
      </c>
      <c r="O16" s="15"/>
      <c r="P16" s="15"/>
      <c r="Q16" s="15">
        <f t="shared" si="0"/>
        <v>10214.1</v>
      </c>
      <c r="R16" s="15"/>
      <c r="S16" s="15">
        <f t="shared" si="0"/>
        <v>140</v>
      </c>
      <c r="T16" s="16">
        <f t="shared" si="0"/>
        <v>2692.13</v>
      </c>
      <c r="U16" s="16">
        <f t="shared" si="0"/>
        <v>13046.23</v>
      </c>
      <c r="V16" s="16">
        <f t="shared" si="0"/>
        <v>1956.9499999999998</v>
      </c>
      <c r="W16" s="16">
        <f>SUM(W2:W15)</f>
        <v>15003.179999999998</v>
      </c>
      <c r="X16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A2" sqref="A2:XFD2"/>
    </sheetView>
  </sheetViews>
  <sheetFormatPr defaultColWidth="9.140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7.140625" bestFit="1" customWidth="1"/>
    <col min="5" max="5" width="25.8554687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23" customFormat="1" x14ac:dyDescent="0.25">
      <c r="A1" s="26" t="s">
        <v>18</v>
      </c>
      <c r="B1" s="26" t="s">
        <v>19</v>
      </c>
      <c r="C1" s="26" t="s">
        <v>0</v>
      </c>
      <c r="D1" s="26" t="s">
        <v>1</v>
      </c>
      <c r="E1" s="26" t="s">
        <v>2</v>
      </c>
      <c r="F1" s="26" t="s">
        <v>3</v>
      </c>
      <c r="G1" s="26" t="s">
        <v>94</v>
      </c>
      <c r="H1" s="26" t="s">
        <v>4</v>
      </c>
      <c r="I1" s="26" t="s">
        <v>5</v>
      </c>
      <c r="J1" s="26" t="s">
        <v>6</v>
      </c>
      <c r="K1" s="26" t="s">
        <v>7</v>
      </c>
      <c r="L1" s="26" t="s">
        <v>8</v>
      </c>
      <c r="M1" s="26" t="s">
        <v>9</v>
      </c>
      <c r="N1" s="26" t="s">
        <v>10</v>
      </c>
      <c r="O1" s="26" t="s">
        <v>95</v>
      </c>
      <c r="P1" s="26" t="s">
        <v>96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  <c r="X1" s="27" t="s">
        <v>97</v>
      </c>
      <c r="Y1" s="27" t="s">
        <v>98</v>
      </c>
    </row>
    <row r="2" spans="1:25" x14ac:dyDescent="0.25">
      <c r="A2">
        <v>191501</v>
      </c>
      <c r="B2" s="14">
        <v>43623</v>
      </c>
      <c r="C2">
        <v>3266336</v>
      </c>
      <c r="D2" t="s">
        <v>56</v>
      </c>
      <c r="E2" t="s">
        <v>57</v>
      </c>
      <c r="F2" s="14">
        <v>43613</v>
      </c>
      <c r="G2" s="28"/>
      <c r="H2" t="s">
        <v>29</v>
      </c>
      <c r="I2" t="s">
        <v>34</v>
      </c>
      <c r="J2" t="s">
        <v>31</v>
      </c>
      <c r="K2">
        <v>27</v>
      </c>
      <c r="L2">
        <v>158</v>
      </c>
      <c r="M2">
        <v>387</v>
      </c>
      <c r="N2">
        <v>387</v>
      </c>
      <c r="O2" s="26"/>
      <c r="P2" s="26"/>
      <c r="Q2">
        <v>735.3</v>
      </c>
      <c r="R2" s="26"/>
      <c r="S2">
        <v>10</v>
      </c>
      <c r="T2">
        <v>188.97</v>
      </c>
      <c r="U2">
        <v>934.27</v>
      </c>
      <c r="V2">
        <v>140.13999999999999</v>
      </c>
      <c r="W2">
        <v>1074.4100000000001</v>
      </c>
    </row>
    <row r="3" spans="1:25" x14ac:dyDescent="0.25">
      <c r="A3">
        <v>192093</v>
      </c>
      <c r="B3" s="14">
        <v>43634</v>
      </c>
      <c r="C3">
        <v>3329500</v>
      </c>
      <c r="D3" t="s">
        <v>92</v>
      </c>
      <c r="E3" t="s">
        <v>93</v>
      </c>
      <c r="F3" s="14">
        <v>43626</v>
      </c>
      <c r="G3" s="28"/>
      <c r="H3" t="s">
        <v>29</v>
      </c>
      <c r="I3" t="s">
        <v>34</v>
      </c>
      <c r="J3" t="s">
        <v>31</v>
      </c>
      <c r="K3">
        <v>4</v>
      </c>
      <c r="L3">
        <v>27</v>
      </c>
      <c r="M3">
        <v>32</v>
      </c>
      <c r="N3">
        <v>32</v>
      </c>
      <c r="O3" s="26"/>
      <c r="P3" s="26"/>
      <c r="Q3">
        <v>165</v>
      </c>
      <c r="R3" s="26"/>
      <c r="S3">
        <v>10</v>
      </c>
      <c r="T3">
        <v>43.89</v>
      </c>
      <c r="U3">
        <v>218.89</v>
      </c>
      <c r="V3">
        <v>32.83</v>
      </c>
      <c r="W3">
        <v>251.72</v>
      </c>
    </row>
    <row r="4" spans="1:25" x14ac:dyDescent="0.25">
      <c r="A4">
        <v>192381</v>
      </c>
      <c r="B4" s="14">
        <v>43637</v>
      </c>
      <c r="C4">
        <v>3329498</v>
      </c>
      <c r="D4" t="s">
        <v>56</v>
      </c>
      <c r="E4" t="s">
        <v>57</v>
      </c>
      <c r="F4" s="14">
        <v>43629</v>
      </c>
      <c r="G4" s="28"/>
      <c r="H4" t="s">
        <v>29</v>
      </c>
      <c r="I4" t="s">
        <v>34</v>
      </c>
      <c r="J4" t="s">
        <v>31</v>
      </c>
      <c r="K4">
        <v>60</v>
      </c>
      <c r="L4">
        <v>512</v>
      </c>
      <c r="M4">
        <v>708</v>
      </c>
      <c r="N4">
        <v>708</v>
      </c>
      <c r="O4" s="26"/>
      <c r="P4" s="26"/>
      <c r="Q4">
        <v>1345.2</v>
      </c>
      <c r="R4" s="26"/>
      <c r="S4">
        <v>10</v>
      </c>
      <c r="T4">
        <v>357.82</v>
      </c>
      <c r="U4">
        <v>1713.02</v>
      </c>
      <c r="V4">
        <v>256.95</v>
      </c>
      <c r="W4">
        <v>1969.97</v>
      </c>
    </row>
    <row r="5" spans="1:25" x14ac:dyDescent="0.25">
      <c r="A5">
        <v>192975</v>
      </c>
      <c r="B5" s="14">
        <v>43641</v>
      </c>
      <c r="C5">
        <v>2861617</v>
      </c>
      <c r="D5" t="s">
        <v>58</v>
      </c>
      <c r="E5" t="s">
        <v>51</v>
      </c>
      <c r="F5" s="14">
        <v>43641</v>
      </c>
      <c r="G5" s="28"/>
      <c r="H5" t="s">
        <v>42</v>
      </c>
      <c r="I5" t="s">
        <v>34</v>
      </c>
      <c r="J5" t="s">
        <v>31</v>
      </c>
      <c r="K5">
        <v>24</v>
      </c>
      <c r="L5">
        <v>691</v>
      </c>
      <c r="M5">
        <v>504</v>
      </c>
      <c r="N5">
        <v>691</v>
      </c>
      <c r="O5" s="26"/>
      <c r="P5" s="26"/>
      <c r="Q5">
        <v>1271.44</v>
      </c>
      <c r="R5" s="26"/>
      <c r="S5">
        <v>10</v>
      </c>
      <c r="T5">
        <v>338.2</v>
      </c>
      <c r="U5">
        <v>1619.64</v>
      </c>
      <c r="V5">
        <v>242.95</v>
      </c>
      <c r="W5">
        <v>1862.59</v>
      </c>
    </row>
    <row r="6" spans="1:25" ht="15.75" thickBot="1" x14ac:dyDescent="0.3">
      <c r="A6" s="26"/>
      <c r="B6" s="26"/>
      <c r="G6" s="26"/>
      <c r="K6" s="15">
        <f t="shared" ref="K6:V6" si="0">SUM(K2:K5)</f>
        <v>115</v>
      </c>
      <c r="L6" s="15">
        <f t="shared" si="0"/>
        <v>1388</v>
      </c>
      <c r="M6" s="15">
        <f t="shared" si="0"/>
        <v>1631</v>
      </c>
      <c r="N6" s="15">
        <f t="shared" si="0"/>
        <v>1818</v>
      </c>
      <c r="O6" s="15"/>
      <c r="P6" s="15"/>
      <c r="Q6" s="15">
        <f t="shared" si="0"/>
        <v>3516.94</v>
      </c>
      <c r="R6" s="15"/>
      <c r="S6" s="15">
        <f t="shared" si="0"/>
        <v>40</v>
      </c>
      <c r="T6" s="15">
        <f t="shared" si="0"/>
        <v>928.88000000000011</v>
      </c>
      <c r="U6" s="15">
        <f t="shared" si="0"/>
        <v>4485.82</v>
      </c>
      <c r="V6" s="15">
        <f t="shared" si="0"/>
        <v>672.86999999999989</v>
      </c>
      <c r="W6" s="15">
        <f>SUM(W2:W5)</f>
        <v>5158.6900000000005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I19" sqref="I19"/>
    </sheetView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2019-07-03T15:01:18Z</dcterms:modified>
</cp:coreProperties>
</file>