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 activeTab="1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r:id="rId6"/>
  </sheets>
  <externalReferences>
    <externalReference r:id="rId7"/>
  </externalReferences>
  <definedNames>
    <definedName name="_xlnm._FilterDatabase" localSheetId="1" hidden="1">WaybillsMAA001!#REF!</definedName>
  </definedNames>
  <calcPr calcId="145621"/>
</workbook>
</file>

<file path=xl/calcChain.xml><?xml version="1.0" encoding="utf-8"?>
<calcChain xmlns="http://schemas.openxmlformats.org/spreadsheetml/2006/main">
  <c r="K4" i="4" l="1"/>
  <c r="L4" i="4"/>
  <c r="M4" i="4"/>
  <c r="N4" i="4"/>
  <c r="Q4" i="4"/>
  <c r="S4" i="4"/>
  <c r="T4" i="4"/>
  <c r="U4" i="4"/>
  <c r="V4" i="4"/>
  <c r="W4" i="4"/>
  <c r="B7" i="5" s="1"/>
  <c r="K14" i="3"/>
  <c r="L14" i="3"/>
  <c r="M14" i="3"/>
  <c r="N14" i="3"/>
  <c r="Q14" i="3"/>
  <c r="S14" i="3"/>
  <c r="T14" i="3"/>
  <c r="U14" i="3"/>
  <c r="V14" i="3"/>
  <c r="W14" i="3"/>
  <c r="B6" i="5" s="1"/>
  <c r="L7" i="2"/>
  <c r="M7" i="2"/>
  <c r="N7" i="2"/>
  <c r="Q7" i="2"/>
  <c r="S7" i="2"/>
  <c r="T7" i="2"/>
  <c r="U7" i="2"/>
  <c r="V7" i="2"/>
  <c r="W7" i="2"/>
  <c r="B5" i="5" s="1"/>
  <c r="L40" i="1"/>
  <c r="M40" i="1"/>
  <c r="N40" i="1"/>
  <c r="Q40" i="1"/>
  <c r="R40" i="1"/>
  <c r="S40" i="1"/>
  <c r="T40" i="1"/>
  <c r="U40" i="1"/>
  <c r="V40" i="1"/>
  <c r="W40" i="1"/>
  <c r="B3" i="5" s="1"/>
  <c r="K40" i="1"/>
  <c r="B8" i="5" l="1"/>
  <c r="B9" i="5" s="1"/>
  <c r="B12" i="5" s="1"/>
</calcChain>
</file>

<file path=xl/sharedStrings.xml><?xml version="1.0" encoding="utf-8"?>
<sst xmlns="http://schemas.openxmlformats.org/spreadsheetml/2006/main" count="395" uniqueCount="103">
  <si>
    <t>MAA001</t>
  </si>
  <si>
    <t>MFJ001</t>
  </si>
  <si>
    <t>MAP001</t>
  </si>
  <si>
    <t>MAP002</t>
  </si>
  <si>
    <t>MAB001</t>
  </si>
  <si>
    <t>MAF001</t>
  </si>
  <si>
    <t>MGG001</t>
  </si>
  <si>
    <t>TOTAL</t>
  </si>
  <si>
    <t>BALANCE DUE</t>
  </si>
  <si>
    <t>JULY 2019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</si>
  <si>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</si>
  <si>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</si>
  <si>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</si>
  <si>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</si>
  <si>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</si>
  <si>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</si>
  <si>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</si>
  <si>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</si>
  <si>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</si>
  <si>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</si>
  <si>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</si>
  <si>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</si>
  <si>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RegCharge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</si>
  <si>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</si>
  <si>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</si>
  <si>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</si>
  <si>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</si>
  <si>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</si>
  <si>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</si>
  <si>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</si>
  <si>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</si>
  <si>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ATM SOLUTIONS</t>
  </si>
  <si>
    <t>PORT ELIZABETH</t>
  </si>
  <si>
    <t>Road Freight</t>
  </si>
  <si>
    <t>WORCESTER SHOPFITTERS</t>
  </si>
  <si>
    <t>CAPE TOWN</t>
  </si>
  <si>
    <t>ATM SOLUTIONS JHB</t>
  </si>
  <si>
    <t>ATM SOLUTIONS CPT</t>
  </si>
  <si>
    <t>ATM EASTGATE JHB</t>
  </si>
  <si>
    <t>ATM PLZ</t>
  </si>
  <si>
    <t>ATM SOLUTIONS BLOEM</t>
  </si>
  <si>
    <t>CARGO DEPOT PLZ</t>
  </si>
  <si>
    <t>BLOEMFONTEIN</t>
  </si>
  <si>
    <t>ATM RUSTEN</t>
  </si>
  <si>
    <t>RUSTENBURG</t>
  </si>
  <si>
    <t>ATM SOLUTIONS EASTGATE</t>
  </si>
  <si>
    <t>ATM SOLUTIONS NEWTON PARK</t>
  </si>
  <si>
    <t>EDENVILLE BOTTLE BLOEM</t>
  </si>
  <si>
    <t>ATM SOLUTION JHB</t>
  </si>
  <si>
    <t xml:space="preserve">ATM SOLUTIONS SPRINGFIELD </t>
  </si>
  <si>
    <t>DURBAN</t>
  </si>
  <si>
    <t>ATM SPRINGFIELD</t>
  </si>
  <si>
    <t>ENGINELENYORA WELKOM</t>
  </si>
  <si>
    <t>WELKOM</t>
  </si>
  <si>
    <t>ATM SOLUTIONS EAST GATE</t>
  </si>
  <si>
    <t>ATM DBN</t>
  </si>
  <si>
    <t>CARGO PLZ DEPOT</t>
  </si>
  <si>
    <t>ATM SOLUTION BLOEM</t>
  </si>
  <si>
    <t>ATM BFN</t>
  </si>
  <si>
    <t>ATM SOLUTIONS SPRINGFIELD</t>
  </si>
  <si>
    <t>ATM SOLUTIONS BFN</t>
  </si>
  <si>
    <t>ATM SOLUTIONS SANDTON</t>
  </si>
  <si>
    <t>ATM</t>
  </si>
  <si>
    <t>ATM SOLUTION S DBN</t>
  </si>
  <si>
    <t>ATM SOLUTION S JHB</t>
  </si>
  <si>
    <t>ATM SOLUTIONS PE</t>
  </si>
  <si>
    <t>ATM SOLUTIONS SPRINGFIELD PARK</t>
  </si>
  <si>
    <t>ATM CPT</t>
  </si>
  <si>
    <t>ATM NEWTON PARK</t>
  </si>
  <si>
    <t>AFM SOLUTION JHB</t>
  </si>
  <si>
    <t>ATM SOLUTIONS DBN</t>
  </si>
  <si>
    <t>ATM  EAST GATE</t>
  </si>
  <si>
    <t>ATM  SPRINGFIELD</t>
  </si>
  <si>
    <t>NATIONAL BRANDS LIMITED DBN</t>
  </si>
  <si>
    <t>SNACK WORK JHB</t>
  </si>
  <si>
    <t>INTETO CONNECT PTA</t>
  </si>
  <si>
    <t>INTETO CONNECT CPT</t>
  </si>
  <si>
    <t>PRETORIA</t>
  </si>
  <si>
    <t>NATPRO NEW GERMANY</t>
  </si>
  <si>
    <t>N/BRANDS ISANDO</t>
  </si>
  <si>
    <t>INTOTO CONNECT PTA</t>
  </si>
  <si>
    <t>INTETO CONNET MILNERTON</t>
  </si>
  <si>
    <t>NATIONAL BRANDS WESTMEAD</t>
  </si>
  <si>
    <t>NATIONAL ISANDO</t>
  </si>
  <si>
    <t>PRIONTEX</t>
  </si>
  <si>
    <t>BLOEMED MEDICAL SUPPLIERS BLOEM</t>
  </si>
  <si>
    <t>PHONTEX CORPORATE PARL NORTH JHB</t>
  </si>
  <si>
    <t>PRIONTEX MIDRAND</t>
  </si>
  <si>
    <t>35 LESTER ROAD WYNBERG</t>
  </si>
  <si>
    <t>PRIONTEX WYNBERG</t>
  </si>
  <si>
    <t>ASPEN PHARMACARE</t>
  </si>
  <si>
    <t>BLOEMED MEDICAL BLOEM</t>
  </si>
  <si>
    <t>PIONTEX CORPARATE JHB</t>
  </si>
  <si>
    <t>CRAIGHALL</t>
  </si>
  <si>
    <t>BLOEM MEDICAL SUPPLIES BFN</t>
  </si>
  <si>
    <t>PRIONTEX JHB</t>
  </si>
  <si>
    <t>BLU TECH</t>
  </si>
  <si>
    <t>BLUTECH</t>
  </si>
  <si>
    <t>PodDate</t>
  </si>
  <si>
    <t>KgCharge</t>
  </si>
  <si>
    <t>MinCharge</t>
  </si>
  <si>
    <t>Cr AMNT</t>
  </si>
  <si>
    <t>Dr AMNT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</si>
</sst>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2" borderId="1" xfId="1" applyFont="1" applyFill="1" applyBorder="1"/>
    <xf numFmtId="43" fontId="3" fillId="0" borderId="1" xfId="1" applyFont="1" applyBorder="1"/>
    <xf numFmtId="43" fontId="0" fillId="0" borderId="1" xfId="1" applyFont="1" applyBorder="1"/>
    <xf numFmtId="43" fontId="0" fillId="2" borderId="1" xfId="1" applyFont="1" applyFill="1" applyBorder="1"/>
    <xf numFmtId="0" fontId="0" fillId="0" borderId="0" xfId="0" applyNumberFormat="1"/>
    <xf numFmtId="14" fontId="0" fillId="0" borderId="0" xfId="0" applyNumberFormat="1"/>
    <xf numFmtId="0" fontId="2" fillId="0" borderId="2" xfId="0" applyFont="1" applyBorder="1"/>
    <xf numFmtId="43" fontId="2" fillId="0" borderId="2" xfId="1" applyFont="1" applyBorder="1"/>
    <xf numFmtId="0" fontId="0" fillId="0" borderId="0" xfId="0"/>
    <xf numFmtId="0" fontId="4" fillId="0" borderId="0" xfId="0" applyFont="1"/>
    <xf numFmtId="0" fontId="0" fillId="0" borderId="0" xfId="0"/>
    <xf numFmtId="0" fontId="4" fillId="0" borderId="0" xfId="0" applyFont="1"/>
    <xf numFmtId="0" fontId="0" fillId="0" borderId="0" xfId="0"/>
    <xf numFmtId="0" fontId="4" fillId="0" borderId="0" xfId="0" applyFont="1"/>
    <xf numFmtId="0" fontId="0" fillId="0" borderId="0" xfId="0"/>
    <xf numFmtId="0" fontId="4" fillId="0" borderId="0" xfId="0" applyFont="1"/>
    <xf numFmtId="14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ove%20Analytics%20Waybill%20%20Breakdown%20OCT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EAKDOWN"/>
      <sheetName val="WaybillsMAB001"/>
      <sheetName val="WaybillsMAA001"/>
      <sheetName val="WaybillsMFJ001"/>
      <sheetName val="InvoicesMAF001"/>
      <sheetName val="WaybillsMAP001"/>
      <sheetName val="WaybillsMAP002"/>
      <sheetName val="WaybillsMGG0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0">
          <cell r="W5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8" sqref="B8"/>
    </sheetView>
  </sheetViews>
  <sheetFormatPr defaultRowHeight="15" x14ac:dyDescent="0.25"/>
  <cols>
    <col min="1" max="1" width="23" customWidth="1"/>
    <col min="2" max="2" width="11.42578125" style="7" bestFit="1" customWidth="1"/>
  </cols>
  <sheetData>
    <row r="1" spans="1:2" x14ac:dyDescent="0.25">
      <c r="A1" s="2" t="s">
        <v>9</v>
      </c>
    </row>
    <row r="2" spans="1:2" x14ac:dyDescent="0.25">
      <c r="A2" s="3" t="s">
        <v>4</v>
      </c>
      <c r="B2" s="9">
        <v>0</v>
      </c>
    </row>
    <row r="3" spans="1:2" x14ac:dyDescent="0.25">
      <c r="A3" s="4" t="s">
        <v>0</v>
      </c>
      <c r="B3" s="10">
        <f>WaybillsMAA001!W40</f>
        <v>44222.580000000009</v>
      </c>
    </row>
    <row r="4" spans="1:2" x14ac:dyDescent="0.25">
      <c r="A4" s="4" t="s">
        <v>5</v>
      </c>
      <c r="B4" s="10">
        <v>0</v>
      </c>
    </row>
    <row r="5" spans="1:2" x14ac:dyDescent="0.25">
      <c r="A5" s="4" t="s">
        <v>1</v>
      </c>
      <c r="B5" s="11">
        <f>WaybillsMFJ001!W7</f>
        <v>10779.72</v>
      </c>
    </row>
    <row r="6" spans="1:2" x14ac:dyDescent="0.25">
      <c r="A6" s="4" t="s">
        <v>2</v>
      </c>
      <c r="B6" s="11">
        <f>WaybillsMAP001!W14</f>
        <v>12006.869999999999</v>
      </c>
    </row>
    <row r="7" spans="1:2" x14ac:dyDescent="0.25">
      <c r="A7" s="4" t="s">
        <v>3</v>
      </c>
      <c r="B7" s="11">
        <f>WaybillsMAP002!W4</f>
        <v>3722.29</v>
      </c>
    </row>
    <row r="8" spans="1:2" x14ac:dyDescent="0.25">
      <c r="A8" s="3" t="s">
        <v>6</v>
      </c>
      <c r="B8" s="12">
        <f>[1]WaybillsMGG001!W50</f>
        <v>0</v>
      </c>
    </row>
    <row r="9" spans="1:2" x14ac:dyDescent="0.25">
      <c r="A9" s="5" t="s">
        <v>7</v>
      </c>
      <c r="B9" s="8">
        <f>SUM(B2:B8)</f>
        <v>70731.460000000006</v>
      </c>
    </row>
    <row r="12" spans="1:2" x14ac:dyDescent="0.25">
      <c r="A12" s="1" t="s">
        <v>8</v>
      </c>
      <c r="B12" s="6">
        <f>B9</f>
        <v>70731.460000000006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0"/>
  <sheetViews>
    <sheetView tabSelected="1" topLeftCell="H1" workbookViewId="0">
      <selection activeCell="H2" sqref="A2:XFD2"/>
    </sheetView>
  </sheetViews>
  <sheetFormatPr defaultRowHeight="15" x14ac:dyDescent="0.25"/>
  <cols>
    <col min="1" max="1" width="7" bestFit="1" customWidth="1"/>
    <col min="2" max="2" width="10.7109375" bestFit="1" customWidth="1"/>
    <col min="3" max="3" width="10.42578125" bestFit="1" customWidth="1"/>
    <col min="4" max="4" width="27.7109375" bestFit="1" customWidth="1"/>
    <col min="5" max="5" width="33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5703125" bestFit="1" customWidth="1"/>
    <col min="13" max="13" width="8.42578125" bestFit="1" customWidth="1"/>
    <col min="14" max="14" width="8.855468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10.42578125" bestFit="1" customWidth="1"/>
    <col min="22" max="22" width="9.42578125" bestFit="1" customWidth="1"/>
    <col min="23" max="23" width="10.42578125" bestFit="1" customWidth="1"/>
    <col min="24" max="24" width="8.7109375" bestFit="1" customWidth="1"/>
    <col min="25" max="25" width="8.85546875" bestFit="1" customWidth="1"/>
  </cols>
  <sheetData>
    <row r="1" spans="1:25" x14ac:dyDescent="0.25">
      <c r="A1" s="17" t="s">
        <v>28</v>
      </c>
      <c r="B1" s="17" t="s">
        <v>29</v>
      </c>
      <c r="C1" s="17" t="s">
        <v>10</v>
      </c>
      <c r="D1" s="17" t="s">
        <v>11</v>
      </c>
      <c r="E1" s="17" t="s">
        <v>12</v>
      </c>
      <c r="F1" s="17" t="s">
        <v>13</v>
      </c>
      <c r="G1" s="17" t="s">
        <v>98</v>
      </c>
      <c r="H1" s="17" t="s">
        <v>14</v>
      </c>
      <c r="I1" s="17" t="s">
        <v>15</v>
      </c>
      <c r="J1" s="17" t="s">
        <v>16</v>
      </c>
      <c r="K1" s="17" t="s">
        <v>17</v>
      </c>
      <c r="L1" s="17" t="s">
        <v>18</v>
      </c>
      <c r="M1" s="17" t="s">
        <v>19</v>
      </c>
      <c r="N1" s="17" t="s">
        <v>20</v>
      </c>
      <c r="O1" s="17" t="s">
        <v>99</v>
      </c>
      <c r="P1" s="17" t="s">
        <v>100</v>
      </c>
      <c r="Q1" s="17" t="s">
        <v>21</v>
      </c>
      <c r="R1" s="17" t="s">
        <v>22</v>
      </c>
      <c r="S1" s="17" t="s">
        <v>23</v>
      </c>
      <c r="T1" s="17" t="s">
        <v>24</v>
      </c>
      <c r="U1" s="17" t="s">
        <v>25</v>
      </c>
      <c r="V1" s="17" t="s">
        <v>26</v>
      </c>
      <c r="W1" s="17" t="s">
        <v>27</v>
      </c>
      <c r="X1" s="18" t="s">
        <v>101</v>
      </c>
      <c r="Y1" s="18" t="s">
        <v>102</v>
      </c>
    </row>
    <row r="2" spans="1:25" x14ac:dyDescent="0.25">
      <c r="A2">
        <v>195118</v>
      </c>
      <c r="B2" s="14">
        <v>43670</v>
      </c>
      <c r="C2">
        <v>3337368</v>
      </c>
      <c r="D2" t="s">
        <v>31</v>
      </c>
      <c r="E2" t="s">
        <v>31</v>
      </c>
      <c r="F2" s="14">
        <v>43668</v>
      </c>
      <c r="G2" s="25"/>
      <c r="H2" t="s">
        <v>32</v>
      </c>
      <c r="I2" t="s">
        <v>30</v>
      </c>
      <c r="J2" t="s">
        <v>33</v>
      </c>
      <c r="K2">
        <v>3</v>
      </c>
      <c r="L2">
        <v>897</v>
      </c>
      <c r="M2">
        <v>1157</v>
      </c>
      <c r="N2">
        <v>1157</v>
      </c>
      <c r="O2" s="23"/>
      <c r="P2" s="23"/>
      <c r="Q2">
        <v>2545.4</v>
      </c>
      <c r="R2">
        <v>0</v>
      </c>
      <c r="S2">
        <v>10</v>
      </c>
      <c r="T2">
        <v>623.62</v>
      </c>
      <c r="U2">
        <v>3179.02</v>
      </c>
      <c r="V2">
        <v>476.85</v>
      </c>
      <c r="W2">
        <v>3655.87</v>
      </c>
    </row>
    <row r="3" spans="1:25" x14ac:dyDescent="0.25">
      <c r="A3">
        <v>194257</v>
      </c>
      <c r="B3" s="14">
        <v>43662</v>
      </c>
      <c r="C3">
        <v>3335794</v>
      </c>
      <c r="D3" t="s">
        <v>34</v>
      </c>
      <c r="E3" t="s">
        <v>31</v>
      </c>
      <c r="F3" s="14">
        <v>43655</v>
      </c>
      <c r="G3" s="25"/>
      <c r="H3" t="s">
        <v>35</v>
      </c>
      <c r="I3" t="s">
        <v>30</v>
      </c>
      <c r="J3" t="s">
        <v>33</v>
      </c>
      <c r="K3">
        <v>1</v>
      </c>
      <c r="L3">
        <v>111</v>
      </c>
      <c r="M3">
        <v>516</v>
      </c>
      <c r="N3">
        <v>516</v>
      </c>
      <c r="O3" s="23"/>
      <c r="P3" s="23"/>
      <c r="Q3">
        <v>1032</v>
      </c>
      <c r="R3">
        <v>0</v>
      </c>
      <c r="S3">
        <v>10</v>
      </c>
      <c r="T3">
        <v>252.84</v>
      </c>
      <c r="U3">
        <v>1294.8399999999999</v>
      </c>
      <c r="V3">
        <v>194.23</v>
      </c>
      <c r="W3">
        <v>1489.07</v>
      </c>
    </row>
    <row r="4" spans="1:25" x14ac:dyDescent="0.25">
      <c r="A4">
        <v>193467</v>
      </c>
      <c r="B4" s="14">
        <v>43651</v>
      </c>
      <c r="C4">
        <v>3307039</v>
      </c>
      <c r="D4" t="s">
        <v>36</v>
      </c>
      <c r="E4" t="s">
        <v>37</v>
      </c>
      <c r="F4" s="14">
        <v>43647</v>
      </c>
      <c r="G4" s="25"/>
      <c r="H4" t="s">
        <v>30</v>
      </c>
      <c r="I4" t="s">
        <v>35</v>
      </c>
      <c r="J4" t="s">
        <v>33</v>
      </c>
      <c r="K4">
        <v>3</v>
      </c>
      <c r="L4">
        <v>224</v>
      </c>
      <c r="M4">
        <v>520</v>
      </c>
      <c r="N4">
        <v>520</v>
      </c>
      <c r="O4" s="23"/>
      <c r="P4" s="23"/>
      <c r="Q4">
        <v>1040</v>
      </c>
      <c r="R4">
        <v>0</v>
      </c>
      <c r="S4">
        <v>10</v>
      </c>
      <c r="T4">
        <v>276.64</v>
      </c>
      <c r="U4">
        <v>1326.64</v>
      </c>
      <c r="V4">
        <v>199</v>
      </c>
      <c r="W4">
        <v>1525.64</v>
      </c>
    </row>
    <row r="5" spans="1:25" x14ac:dyDescent="0.25">
      <c r="A5">
        <v>193739</v>
      </c>
      <c r="B5" s="14">
        <v>43655</v>
      </c>
      <c r="C5">
        <v>3307024</v>
      </c>
      <c r="D5" t="s">
        <v>38</v>
      </c>
      <c r="E5" t="s">
        <v>39</v>
      </c>
      <c r="F5" s="14">
        <v>43643</v>
      </c>
      <c r="G5" s="25"/>
      <c r="H5" t="s">
        <v>30</v>
      </c>
      <c r="I5" t="s">
        <v>32</v>
      </c>
      <c r="J5" t="s">
        <v>33</v>
      </c>
      <c r="K5">
        <v>1</v>
      </c>
      <c r="L5">
        <v>93</v>
      </c>
      <c r="M5">
        <v>123</v>
      </c>
      <c r="N5">
        <v>123</v>
      </c>
      <c r="O5" s="23"/>
      <c r="P5" s="23"/>
      <c r="Q5">
        <v>258.3</v>
      </c>
      <c r="R5">
        <v>0</v>
      </c>
      <c r="S5">
        <v>10</v>
      </c>
      <c r="T5">
        <v>68.709999999999994</v>
      </c>
      <c r="U5">
        <v>337.01</v>
      </c>
      <c r="V5">
        <v>50.55</v>
      </c>
      <c r="W5">
        <v>387.56</v>
      </c>
    </row>
    <row r="6" spans="1:25" x14ac:dyDescent="0.25">
      <c r="A6">
        <v>195118</v>
      </c>
      <c r="B6" s="14">
        <v>43670</v>
      </c>
      <c r="C6">
        <v>3265497</v>
      </c>
      <c r="D6" t="s">
        <v>40</v>
      </c>
      <c r="E6" t="s">
        <v>41</v>
      </c>
      <c r="F6" s="14">
        <v>43650</v>
      </c>
      <c r="G6" s="25"/>
      <c r="H6" t="s">
        <v>42</v>
      </c>
      <c r="I6" t="s">
        <v>32</v>
      </c>
      <c r="J6" t="s">
        <v>33</v>
      </c>
      <c r="K6">
        <v>1</v>
      </c>
      <c r="L6">
        <v>274</v>
      </c>
      <c r="M6">
        <v>75</v>
      </c>
      <c r="N6">
        <v>274</v>
      </c>
      <c r="O6" s="23"/>
      <c r="P6" s="23"/>
      <c r="Q6">
        <v>548</v>
      </c>
      <c r="R6">
        <v>0</v>
      </c>
      <c r="S6">
        <v>10</v>
      </c>
      <c r="T6">
        <v>134.26</v>
      </c>
      <c r="U6">
        <v>692.26</v>
      </c>
      <c r="V6">
        <v>103.84</v>
      </c>
      <c r="W6">
        <v>796.1</v>
      </c>
    </row>
    <row r="7" spans="1:25" x14ac:dyDescent="0.25">
      <c r="A7">
        <v>195544</v>
      </c>
      <c r="B7" s="14">
        <v>43671</v>
      </c>
      <c r="C7">
        <v>3307051</v>
      </c>
      <c r="D7" t="s">
        <v>38</v>
      </c>
      <c r="E7" t="s">
        <v>43</v>
      </c>
      <c r="F7" s="14">
        <v>43657</v>
      </c>
      <c r="G7" s="25"/>
      <c r="H7" t="s">
        <v>30</v>
      </c>
      <c r="I7" t="s">
        <v>44</v>
      </c>
      <c r="J7" t="s">
        <v>33</v>
      </c>
      <c r="K7">
        <v>1</v>
      </c>
      <c r="L7">
        <v>243</v>
      </c>
      <c r="M7">
        <v>522</v>
      </c>
      <c r="N7">
        <v>522</v>
      </c>
      <c r="O7" s="23"/>
      <c r="P7" s="23"/>
      <c r="Q7">
        <v>1956.2</v>
      </c>
      <c r="R7">
        <v>0</v>
      </c>
      <c r="S7">
        <v>10</v>
      </c>
      <c r="T7">
        <v>479.27</v>
      </c>
      <c r="U7">
        <v>2445.4699999999998</v>
      </c>
      <c r="V7">
        <v>366.82</v>
      </c>
      <c r="W7">
        <v>2812.29</v>
      </c>
    </row>
    <row r="8" spans="1:25" x14ac:dyDescent="0.25">
      <c r="A8">
        <v>193739</v>
      </c>
      <c r="B8" s="14">
        <v>43655</v>
      </c>
      <c r="C8">
        <v>3307040</v>
      </c>
      <c r="D8" t="s">
        <v>45</v>
      </c>
      <c r="E8" t="s">
        <v>46</v>
      </c>
      <c r="F8" s="14">
        <v>43647</v>
      </c>
      <c r="G8" s="25"/>
      <c r="H8" t="s">
        <v>30</v>
      </c>
      <c r="I8" t="s">
        <v>32</v>
      </c>
      <c r="J8" t="s">
        <v>33</v>
      </c>
      <c r="K8">
        <v>2</v>
      </c>
      <c r="L8">
        <v>221</v>
      </c>
      <c r="M8">
        <v>540</v>
      </c>
      <c r="N8">
        <v>540</v>
      </c>
      <c r="O8" s="23"/>
      <c r="P8" s="23"/>
      <c r="Q8">
        <v>1188</v>
      </c>
      <c r="R8">
        <v>0</v>
      </c>
      <c r="S8">
        <v>10</v>
      </c>
      <c r="T8">
        <v>316.01</v>
      </c>
      <c r="U8">
        <v>1514.01</v>
      </c>
      <c r="V8">
        <v>227.1</v>
      </c>
      <c r="W8">
        <v>1741.11</v>
      </c>
    </row>
    <row r="9" spans="1:25" x14ac:dyDescent="0.25">
      <c r="A9">
        <v>194545</v>
      </c>
      <c r="B9" s="14">
        <v>43665</v>
      </c>
      <c r="C9">
        <v>3376511</v>
      </c>
      <c r="D9" t="s">
        <v>47</v>
      </c>
      <c r="E9" t="s">
        <v>48</v>
      </c>
      <c r="F9" s="14">
        <v>43661</v>
      </c>
      <c r="G9" s="25"/>
      <c r="H9" t="s">
        <v>42</v>
      </c>
      <c r="I9" t="s">
        <v>30</v>
      </c>
      <c r="J9" t="s">
        <v>33</v>
      </c>
      <c r="K9">
        <v>1</v>
      </c>
      <c r="L9">
        <v>189</v>
      </c>
      <c r="M9">
        <v>368</v>
      </c>
      <c r="N9">
        <v>368</v>
      </c>
      <c r="O9" s="23"/>
      <c r="P9" s="23"/>
      <c r="Q9">
        <v>736</v>
      </c>
      <c r="R9">
        <v>0</v>
      </c>
      <c r="S9">
        <v>10</v>
      </c>
      <c r="T9">
        <v>180.32</v>
      </c>
      <c r="U9">
        <v>926.32</v>
      </c>
      <c r="V9">
        <v>138.94999999999999</v>
      </c>
      <c r="W9">
        <v>1065.27</v>
      </c>
    </row>
    <row r="10" spans="1:25" x14ac:dyDescent="0.25">
      <c r="A10">
        <v>193980</v>
      </c>
      <c r="B10" s="14">
        <v>43658</v>
      </c>
      <c r="C10">
        <v>3307043</v>
      </c>
      <c r="D10" t="s">
        <v>36</v>
      </c>
      <c r="E10" t="s">
        <v>49</v>
      </c>
      <c r="F10" s="14">
        <v>43654</v>
      </c>
      <c r="G10" s="25"/>
      <c r="H10" t="s">
        <v>30</v>
      </c>
      <c r="I10" t="s">
        <v>50</v>
      </c>
      <c r="J10" t="s">
        <v>33</v>
      </c>
      <c r="K10">
        <v>3</v>
      </c>
      <c r="L10">
        <v>322</v>
      </c>
      <c r="M10">
        <v>566</v>
      </c>
      <c r="N10">
        <v>566</v>
      </c>
      <c r="O10" s="23"/>
      <c r="P10" s="23"/>
      <c r="Q10">
        <v>707.5</v>
      </c>
      <c r="R10">
        <v>0</v>
      </c>
      <c r="S10">
        <v>10</v>
      </c>
      <c r="T10">
        <v>173.34</v>
      </c>
      <c r="U10">
        <v>890.84</v>
      </c>
      <c r="V10">
        <v>133.63</v>
      </c>
      <c r="W10">
        <v>1024.47</v>
      </c>
    </row>
    <row r="11" spans="1:25" x14ac:dyDescent="0.25">
      <c r="A11">
        <v>195118</v>
      </c>
      <c r="B11" s="14">
        <v>43670</v>
      </c>
      <c r="C11">
        <v>3307060</v>
      </c>
      <c r="D11" t="s">
        <v>45</v>
      </c>
      <c r="E11" t="s">
        <v>37</v>
      </c>
      <c r="F11" s="14">
        <v>43668</v>
      </c>
      <c r="G11" s="25"/>
      <c r="H11" t="s">
        <v>30</v>
      </c>
      <c r="I11" t="s">
        <v>35</v>
      </c>
      <c r="J11" t="s">
        <v>33</v>
      </c>
      <c r="K11">
        <v>2</v>
      </c>
      <c r="L11">
        <v>138</v>
      </c>
      <c r="M11">
        <v>522</v>
      </c>
      <c r="N11">
        <v>522</v>
      </c>
      <c r="O11" s="23"/>
      <c r="P11" s="23"/>
      <c r="Q11">
        <v>1044</v>
      </c>
      <c r="R11">
        <v>0</v>
      </c>
      <c r="S11">
        <v>10</v>
      </c>
      <c r="T11">
        <v>255.78</v>
      </c>
      <c r="U11">
        <v>1309.78</v>
      </c>
      <c r="V11">
        <v>196.47</v>
      </c>
      <c r="W11">
        <v>1506.25</v>
      </c>
    </row>
    <row r="12" spans="1:25" x14ac:dyDescent="0.25">
      <c r="A12">
        <v>194257</v>
      </c>
      <c r="B12" s="14">
        <v>43662</v>
      </c>
      <c r="C12">
        <v>3307047</v>
      </c>
      <c r="D12" t="s">
        <v>38</v>
      </c>
      <c r="E12" t="s">
        <v>51</v>
      </c>
      <c r="F12" s="14">
        <v>43656</v>
      </c>
      <c r="G12" s="25"/>
      <c r="H12" t="s">
        <v>30</v>
      </c>
      <c r="I12" t="s">
        <v>50</v>
      </c>
      <c r="J12" t="s">
        <v>33</v>
      </c>
      <c r="K12">
        <v>1</v>
      </c>
      <c r="L12">
        <v>87</v>
      </c>
      <c r="M12">
        <v>57</v>
      </c>
      <c r="N12">
        <v>87</v>
      </c>
      <c r="O12" s="23"/>
      <c r="P12" s="23"/>
      <c r="Q12">
        <v>165</v>
      </c>
      <c r="R12">
        <v>0</v>
      </c>
      <c r="S12">
        <v>10</v>
      </c>
      <c r="T12">
        <v>40.43</v>
      </c>
      <c r="U12">
        <v>215.43</v>
      </c>
      <c r="V12">
        <v>32.31</v>
      </c>
      <c r="W12">
        <v>247.74</v>
      </c>
    </row>
    <row r="13" spans="1:25" x14ac:dyDescent="0.25">
      <c r="A13">
        <v>194545</v>
      </c>
      <c r="B13" s="14">
        <v>43665</v>
      </c>
      <c r="C13">
        <v>3376510</v>
      </c>
      <c r="D13" t="s">
        <v>52</v>
      </c>
      <c r="E13" t="s">
        <v>48</v>
      </c>
      <c r="F13" s="14">
        <v>43661</v>
      </c>
      <c r="G13" s="25"/>
      <c r="H13" t="s">
        <v>53</v>
      </c>
      <c r="I13" t="s">
        <v>30</v>
      </c>
      <c r="J13" t="s">
        <v>33</v>
      </c>
      <c r="K13">
        <v>3</v>
      </c>
      <c r="L13">
        <v>289</v>
      </c>
      <c r="M13">
        <v>304</v>
      </c>
      <c r="N13">
        <v>304</v>
      </c>
      <c r="O13" s="23"/>
      <c r="P13" s="23"/>
      <c r="Q13">
        <v>1171.4000000000001</v>
      </c>
      <c r="R13">
        <v>0</v>
      </c>
      <c r="S13">
        <v>10</v>
      </c>
      <c r="T13">
        <v>286.99</v>
      </c>
      <c r="U13">
        <v>1468.39</v>
      </c>
      <c r="V13">
        <v>220.26</v>
      </c>
      <c r="W13">
        <v>1688.65</v>
      </c>
    </row>
    <row r="14" spans="1:25" x14ac:dyDescent="0.25">
      <c r="A14">
        <v>195118</v>
      </c>
      <c r="B14" s="14">
        <v>43670</v>
      </c>
      <c r="C14">
        <v>3307058</v>
      </c>
      <c r="D14" t="s">
        <v>54</v>
      </c>
      <c r="E14" t="s">
        <v>37</v>
      </c>
      <c r="F14" s="14">
        <v>43664</v>
      </c>
      <c r="G14" s="25"/>
      <c r="H14" t="s">
        <v>30</v>
      </c>
      <c r="I14" t="s">
        <v>35</v>
      </c>
      <c r="J14" t="s">
        <v>33</v>
      </c>
      <c r="K14">
        <v>5</v>
      </c>
      <c r="L14">
        <v>828</v>
      </c>
      <c r="M14">
        <v>1391</v>
      </c>
      <c r="N14">
        <v>1391</v>
      </c>
      <c r="O14" s="23"/>
      <c r="P14" s="23"/>
      <c r="Q14">
        <v>2782</v>
      </c>
      <c r="R14">
        <v>0</v>
      </c>
      <c r="S14">
        <v>10</v>
      </c>
      <c r="T14">
        <v>681.59</v>
      </c>
      <c r="U14">
        <v>3473.59</v>
      </c>
      <c r="V14">
        <v>521.04</v>
      </c>
      <c r="W14">
        <v>3994.63</v>
      </c>
    </row>
    <row r="15" spans="1:25" x14ac:dyDescent="0.25">
      <c r="A15">
        <v>193739</v>
      </c>
      <c r="B15" s="14">
        <v>43655</v>
      </c>
      <c r="C15">
        <v>3307041</v>
      </c>
      <c r="D15" t="s">
        <v>38</v>
      </c>
      <c r="E15" t="s">
        <v>51</v>
      </c>
      <c r="F15" s="14">
        <v>43649</v>
      </c>
      <c r="G15" s="25"/>
      <c r="H15" t="s">
        <v>30</v>
      </c>
      <c r="I15" t="s">
        <v>50</v>
      </c>
      <c r="J15" t="s">
        <v>33</v>
      </c>
      <c r="K15">
        <v>6</v>
      </c>
      <c r="L15">
        <v>585</v>
      </c>
      <c r="M15">
        <v>720</v>
      </c>
      <c r="N15">
        <v>720</v>
      </c>
      <c r="O15" s="23"/>
      <c r="P15" s="23"/>
      <c r="Q15">
        <v>900</v>
      </c>
      <c r="R15">
        <v>0</v>
      </c>
      <c r="S15">
        <v>10</v>
      </c>
      <c r="T15">
        <v>220.5</v>
      </c>
      <c r="U15">
        <v>1130.5</v>
      </c>
      <c r="V15">
        <v>169.58</v>
      </c>
      <c r="W15">
        <v>1300.08</v>
      </c>
    </row>
    <row r="16" spans="1:25" x14ac:dyDescent="0.25">
      <c r="A16">
        <v>194257</v>
      </c>
      <c r="B16" s="14">
        <v>43662</v>
      </c>
      <c r="C16">
        <v>3340668</v>
      </c>
      <c r="D16" t="s">
        <v>55</v>
      </c>
      <c r="E16" t="s">
        <v>56</v>
      </c>
      <c r="F16" s="14">
        <v>43656</v>
      </c>
      <c r="G16" s="25"/>
      <c r="H16" t="s">
        <v>50</v>
      </c>
      <c r="I16" t="s">
        <v>32</v>
      </c>
      <c r="J16" t="s">
        <v>33</v>
      </c>
      <c r="K16">
        <v>1</v>
      </c>
      <c r="L16">
        <v>101</v>
      </c>
      <c r="M16">
        <v>70</v>
      </c>
      <c r="N16">
        <v>101</v>
      </c>
      <c r="O16" s="23"/>
      <c r="P16" s="23"/>
      <c r="Q16">
        <v>328.25</v>
      </c>
      <c r="R16">
        <v>0</v>
      </c>
      <c r="S16">
        <v>10</v>
      </c>
      <c r="T16">
        <v>80.42</v>
      </c>
      <c r="U16">
        <v>418.67</v>
      </c>
      <c r="V16">
        <v>62.8</v>
      </c>
      <c r="W16">
        <v>481.47</v>
      </c>
    </row>
    <row r="17" spans="1:23" x14ac:dyDescent="0.25">
      <c r="A17">
        <v>195544</v>
      </c>
      <c r="B17" s="14">
        <v>43671</v>
      </c>
      <c r="C17">
        <v>3307038</v>
      </c>
      <c r="D17" t="s">
        <v>36</v>
      </c>
      <c r="E17" t="s">
        <v>57</v>
      </c>
      <c r="F17" s="14">
        <v>43642</v>
      </c>
      <c r="G17" s="25"/>
      <c r="H17" t="s">
        <v>30</v>
      </c>
      <c r="I17" t="s">
        <v>42</v>
      </c>
      <c r="J17" t="s">
        <v>33</v>
      </c>
      <c r="K17">
        <v>1</v>
      </c>
      <c r="L17">
        <v>62</v>
      </c>
      <c r="M17">
        <v>37</v>
      </c>
      <c r="N17">
        <v>62</v>
      </c>
      <c r="O17" s="23"/>
      <c r="P17" s="23"/>
      <c r="Q17">
        <v>165</v>
      </c>
      <c r="R17">
        <v>0</v>
      </c>
      <c r="S17">
        <v>10</v>
      </c>
      <c r="T17">
        <v>43.89</v>
      </c>
      <c r="U17">
        <v>218.89</v>
      </c>
      <c r="V17">
        <v>32.83</v>
      </c>
      <c r="W17">
        <v>251.72</v>
      </c>
    </row>
    <row r="18" spans="1:23" x14ac:dyDescent="0.25">
      <c r="A18">
        <v>195544</v>
      </c>
      <c r="B18" s="14">
        <v>43671</v>
      </c>
      <c r="C18">
        <v>3307046</v>
      </c>
      <c r="D18" t="s">
        <v>38</v>
      </c>
      <c r="E18" t="s">
        <v>58</v>
      </c>
      <c r="F18" s="14">
        <v>43655</v>
      </c>
      <c r="G18" s="25"/>
      <c r="H18" t="s">
        <v>30</v>
      </c>
      <c r="I18" t="s">
        <v>42</v>
      </c>
      <c r="J18" t="s">
        <v>33</v>
      </c>
      <c r="K18">
        <v>1</v>
      </c>
      <c r="L18">
        <v>85</v>
      </c>
      <c r="M18">
        <v>33</v>
      </c>
      <c r="N18">
        <v>85</v>
      </c>
      <c r="O18" s="23"/>
      <c r="P18" s="23"/>
      <c r="Q18">
        <v>170</v>
      </c>
      <c r="R18">
        <v>0</v>
      </c>
      <c r="S18">
        <v>10</v>
      </c>
      <c r="T18">
        <v>41.65</v>
      </c>
      <c r="U18">
        <v>221.65</v>
      </c>
      <c r="V18">
        <v>33.25</v>
      </c>
      <c r="W18">
        <v>254.9</v>
      </c>
    </row>
    <row r="19" spans="1:23" x14ac:dyDescent="0.25">
      <c r="A19">
        <v>194257</v>
      </c>
      <c r="B19" s="14">
        <v>43662</v>
      </c>
      <c r="C19">
        <v>3307048</v>
      </c>
      <c r="D19" t="s">
        <v>45</v>
      </c>
      <c r="E19" t="s">
        <v>59</v>
      </c>
      <c r="F19" s="14">
        <v>43657</v>
      </c>
      <c r="G19" s="25"/>
      <c r="H19" t="s">
        <v>30</v>
      </c>
      <c r="I19" t="s">
        <v>50</v>
      </c>
      <c r="J19" t="s">
        <v>33</v>
      </c>
      <c r="K19">
        <v>3</v>
      </c>
      <c r="L19">
        <v>430</v>
      </c>
      <c r="M19">
        <v>890</v>
      </c>
      <c r="N19">
        <v>890</v>
      </c>
      <c r="O19" s="23"/>
      <c r="P19" s="23"/>
      <c r="Q19">
        <v>1112.5</v>
      </c>
      <c r="R19">
        <v>0</v>
      </c>
      <c r="S19">
        <v>10</v>
      </c>
      <c r="T19">
        <v>272.56</v>
      </c>
      <c r="U19">
        <v>1395.06</v>
      </c>
      <c r="V19">
        <v>209.26</v>
      </c>
      <c r="W19">
        <v>1604.32</v>
      </c>
    </row>
    <row r="20" spans="1:23" x14ac:dyDescent="0.25">
      <c r="A20">
        <v>194257</v>
      </c>
      <c r="B20" s="14">
        <v>43662</v>
      </c>
      <c r="C20">
        <v>3265495</v>
      </c>
      <c r="D20" t="s">
        <v>60</v>
      </c>
      <c r="E20" t="s">
        <v>61</v>
      </c>
      <c r="F20" s="14">
        <v>43655</v>
      </c>
      <c r="G20" s="25"/>
      <c r="H20" t="s">
        <v>42</v>
      </c>
      <c r="I20" t="s">
        <v>30</v>
      </c>
      <c r="J20" t="s">
        <v>33</v>
      </c>
      <c r="K20">
        <v>1</v>
      </c>
      <c r="L20">
        <v>1</v>
      </c>
      <c r="M20">
        <v>85</v>
      </c>
      <c r="N20">
        <v>85</v>
      </c>
      <c r="O20" s="23"/>
      <c r="P20" s="23"/>
      <c r="Q20">
        <v>170</v>
      </c>
      <c r="R20">
        <v>0</v>
      </c>
      <c r="S20">
        <v>10</v>
      </c>
      <c r="T20">
        <v>41.65</v>
      </c>
      <c r="U20">
        <v>221.65</v>
      </c>
      <c r="V20">
        <v>33.25</v>
      </c>
      <c r="W20">
        <v>254.9</v>
      </c>
    </row>
    <row r="21" spans="1:23" x14ac:dyDescent="0.25">
      <c r="A21">
        <v>194545</v>
      </c>
      <c r="B21" s="14">
        <v>43665</v>
      </c>
      <c r="C21">
        <v>3345371</v>
      </c>
      <c r="D21" t="s">
        <v>34</v>
      </c>
      <c r="E21" t="s">
        <v>62</v>
      </c>
      <c r="F21" s="14">
        <v>43661</v>
      </c>
      <c r="G21" s="25"/>
      <c r="H21" t="s">
        <v>35</v>
      </c>
      <c r="I21" t="s">
        <v>30</v>
      </c>
      <c r="J21" t="s">
        <v>33</v>
      </c>
      <c r="K21">
        <v>1</v>
      </c>
      <c r="L21">
        <v>82</v>
      </c>
      <c r="M21">
        <v>123</v>
      </c>
      <c r="N21">
        <v>123</v>
      </c>
      <c r="O21" s="23"/>
      <c r="P21" s="23"/>
      <c r="Q21">
        <v>246</v>
      </c>
      <c r="R21">
        <v>0</v>
      </c>
      <c r="S21">
        <v>10</v>
      </c>
      <c r="T21">
        <v>60.27</v>
      </c>
      <c r="U21">
        <v>316.27</v>
      </c>
      <c r="V21">
        <v>47.44</v>
      </c>
      <c r="W21">
        <v>363.71</v>
      </c>
    </row>
    <row r="22" spans="1:23" x14ac:dyDescent="0.25">
      <c r="A22">
        <v>194834</v>
      </c>
      <c r="B22" s="14">
        <v>43669</v>
      </c>
      <c r="C22">
        <v>3307054</v>
      </c>
      <c r="D22" t="s">
        <v>45</v>
      </c>
      <c r="E22" t="s">
        <v>46</v>
      </c>
      <c r="F22" s="14">
        <v>43663</v>
      </c>
      <c r="G22" s="25"/>
      <c r="H22" t="s">
        <v>30</v>
      </c>
      <c r="I22" t="s">
        <v>32</v>
      </c>
      <c r="J22" t="s">
        <v>33</v>
      </c>
      <c r="K22">
        <v>1</v>
      </c>
      <c r="L22">
        <v>282</v>
      </c>
      <c r="M22">
        <v>200</v>
      </c>
      <c r="N22">
        <v>282</v>
      </c>
      <c r="O22" s="23"/>
      <c r="P22" s="23"/>
      <c r="Q22">
        <v>620.4</v>
      </c>
      <c r="R22">
        <v>0</v>
      </c>
      <c r="S22">
        <v>10</v>
      </c>
      <c r="T22">
        <v>152</v>
      </c>
      <c r="U22">
        <v>782.4</v>
      </c>
      <c r="V22">
        <v>117.36</v>
      </c>
      <c r="W22">
        <v>899.76</v>
      </c>
    </row>
    <row r="23" spans="1:23" x14ac:dyDescent="0.25">
      <c r="A23">
        <v>194257</v>
      </c>
      <c r="B23" s="14">
        <v>43662</v>
      </c>
      <c r="C23">
        <v>3340664</v>
      </c>
      <c r="D23" t="s">
        <v>63</v>
      </c>
      <c r="E23" t="s">
        <v>64</v>
      </c>
      <c r="F23" s="14">
        <v>43655</v>
      </c>
      <c r="G23" s="25"/>
      <c r="H23" t="s">
        <v>50</v>
      </c>
      <c r="I23" t="s">
        <v>30</v>
      </c>
      <c r="J23" t="s">
        <v>33</v>
      </c>
      <c r="K23">
        <v>2</v>
      </c>
      <c r="L23">
        <v>228</v>
      </c>
      <c r="M23">
        <v>260</v>
      </c>
      <c r="N23">
        <v>260</v>
      </c>
      <c r="O23" s="23"/>
      <c r="P23" s="23"/>
      <c r="Q23">
        <v>325</v>
      </c>
      <c r="R23">
        <v>0</v>
      </c>
      <c r="S23">
        <v>10</v>
      </c>
      <c r="T23">
        <v>79.63</v>
      </c>
      <c r="U23">
        <v>414.63</v>
      </c>
      <c r="V23">
        <v>62.19</v>
      </c>
      <c r="W23">
        <v>476.82</v>
      </c>
    </row>
    <row r="24" spans="1:23" x14ac:dyDescent="0.25">
      <c r="A24">
        <v>194834</v>
      </c>
      <c r="B24" s="14">
        <v>43669</v>
      </c>
      <c r="C24">
        <v>3307056</v>
      </c>
      <c r="D24" t="s">
        <v>45</v>
      </c>
      <c r="E24" t="s">
        <v>37</v>
      </c>
      <c r="F24" s="14">
        <v>43663</v>
      </c>
      <c r="G24" s="25"/>
      <c r="H24" t="s">
        <v>30</v>
      </c>
      <c r="I24" t="s">
        <v>35</v>
      </c>
      <c r="J24" t="s">
        <v>33</v>
      </c>
      <c r="K24">
        <v>1</v>
      </c>
      <c r="L24">
        <v>81</v>
      </c>
      <c r="M24">
        <v>71</v>
      </c>
      <c r="N24">
        <v>81</v>
      </c>
      <c r="O24" s="23"/>
      <c r="P24" s="23"/>
      <c r="Q24">
        <v>165</v>
      </c>
      <c r="R24">
        <v>0</v>
      </c>
      <c r="S24">
        <v>10</v>
      </c>
      <c r="T24">
        <v>40.43</v>
      </c>
      <c r="U24">
        <v>215.43</v>
      </c>
      <c r="V24">
        <v>32.31</v>
      </c>
      <c r="W24">
        <v>247.74</v>
      </c>
    </row>
    <row r="25" spans="1:23" x14ac:dyDescent="0.25">
      <c r="A25">
        <v>193980</v>
      </c>
      <c r="B25" s="14">
        <v>43658</v>
      </c>
      <c r="C25">
        <v>3307037</v>
      </c>
      <c r="D25" t="s">
        <v>36</v>
      </c>
      <c r="E25" t="s">
        <v>65</v>
      </c>
      <c r="F25" s="14">
        <v>43650</v>
      </c>
      <c r="G25" s="25"/>
      <c r="H25" t="s">
        <v>30</v>
      </c>
      <c r="I25" t="s">
        <v>32</v>
      </c>
      <c r="J25" t="s">
        <v>33</v>
      </c>
      <c r="K25">
        <v>8</v>
      </c>
      <c r="L25">
        <v>537</v>
      </c>
      <c r="M25">
        <v>290</v>
      </c>
      <c r="N25">
        <v>537</v>
      </c>
      <c r="O25" s="23"/>
      <c r="P25" s="23"/>
      <c r="Q25">
        <v>1181.4000000000001</v>
      </c>
      <c r="R25">
        <v>0</v>
      </c>
      <c r="S25">
        <v>10</v>
      </c>
      <c r="T25">
        <v>289.44</v>
      </c>
      <c r="U25">
        <v>1480.84</v>
      </c>
      <c r="V25">
        <v>222.13</v>
      </c>
      <c r="W25">
        <v>1702.97</v>
      </c>
    </row>
    <row r="26" spans="1:23" x14ac:dyDescent="0.25">
      <c r="A26">
        <v>194545</v>
      </c>
      <c r="B26" s="14">
        <v>43665</v>
      </c>
      <c r="C26">
        <v>2144344</v>
      </c>
      <c r="D26" t="s">
        <v>59</v>
      </c>
      <c r="E26" t="s">
        <v>45</v>
      </c>
      <c r="F26" s="14">
        <v>43661</v>
      </c>
      <c r="G26" s="25"/>
      <c r="H26" t="s">
        <v>50</v>
      </c>
      <c r="I26" t="s">
        <v>30</v>
      </c>
      <c r="J26" t="s">
        <v>33</v>
      </c>
      <c r="K26">
        <v>5</v>
      </c>
      <c r="L26">
        <v>164</v>
      </c>
      <c r="M26">
        <v>147</v>
      </c>
      <c r="N26">
        <v>164</v>
      </c>
      <c r="O26" s="23"/>
      <c r="P26" s="23"/>
      <c r="Q26">
        <v>205</v>
      </c>
      <c r="R26">
        <v>0</v>
      </c>
      <c r="S26">
        <v>10</v>
      </c>
      <c r="T26">
        <v>50.23</v>
      </c>
      <c r="U26">
        <v>265.23</v>
      </c>
      <c r="V26">
        <v>39.78</v>
      </c>
      <c r="W26">
        <v>305.01</v>
      </c>
    </row>
    <row r="27" spans="1:23" x14ac:dyDescent="0.25">
      <c r="A27">
        <v>194545</v>
      </c>
      <c r="B27" s="14">
        <v>43665</v>
      </c>
      <c r="C27">
        <v>3307053</v>
      </c>
      <c r="D27" t="s">
        <v>45</v>
      </c>
      <c r="E27" t="s">
        <v>66</v>
      </c>
      <c r="F27" s="14">
        <v>43662</v>
      </c>
      <c r="G27" s="25"/>
      <c r="H27" t="s">
        <v>30</v>
      </c>
      <c r="I27" t="s">
        <v>50</v>
      </c>
      <c r="J27" t="s">
        <v>33</v>
      </c>
      <c r="K27">
        <v>1</v>
      </c>
      <c r="L27">
        <v>334</v>
      </c>
      <c r="M27">
        <v>310</v>
      </c>
      <c r="N27">
        <v>334</v>
      </c>
      <c r="O27" s="23"/>
      <c r="P27" s="23"/>
      <c r="Q27">
        <v>417.5</v>
      </c>
      <c r="R27">
        <v>0</v>
      </c>
      <c r="S27">
        <v>10</v>
      </c>
      <c r="T27">
        <v>102.29</v>
      </c>
      <c r="U27">
        <v>529.79</v>
      </c>
      <c r="V27">
        <v>79.47</v>
      </c>
      <c r="W27">
        <v>609.26</v>
      </c>
    </row>
    <row r="28" spans="1:23" x14ac:dyDescent="0.25">
      <c r="A28">
        <v>195544</v>
      </c>
      <c r="B28" s="14">
        <v>43671</v>
      </c>
      <c r="C28">
        <v>3341620</v>
      </c>
      <c r="D28" t="s">
        <v>36</v>
      </c>
      <c r="E28" t="s">
        <v>59</v>
      </c>
      <c r="F28" s="14">
        <v>43670</v>
      </c>
      <c r="G28" s="25"/>
      <c r="H28" t="s">
        <v>30</v>
      </c>
      <c r="I28" t="s">
        <v>50</v>
      </c>
      <c r="J28" t="s">
        <v>33</v>
      </c>
      <c r="K28">
        <v>1</v>
      </c>
      <c r="L28">
        <v>78</v>
      </c>
      <c r="M28">
        <v>64</v>
      </c>
      <c r="N28">
        <v>78</v>
      </c>
      <c r="O28" s="23"/>
      <c r="P28" s="23"/>
      <c r="Q28">
        <v>165</v>
      </c>
      <c r="R28">
        <v>0</v>
      </c>
      <c r="S28">
        <v>10</v>
      </c>
      <c r="T28">
        <v>40.43</v>
      </c>
      <c r="U28">
        <v>215.43</v>
      </c>
      <c r="V28">
        <v>32.31</v>
      </c>
      <c r="W28">
        <v>247.74</v>
      </c>
    </row>
    <row r="29" spans="1:23" x14ac:dyDescent="0.25">
      <c r="A29">
        <v>193980</v>
      </c>
      <c r="B29" s="14">
        <v>43658</v>
      </c>
      <c r="C29">
        <v>3307042</v>
      </c>
      <c r="D29" t="s">
        <v>38</v>
      </c>
      <c r="E29" t="s">
        <v>67</v>
      </c>
      <c r="F29" s="14">
        <v>43650</v>
      </c>
      <c r="G29" s="25"/>
      <c r="H29" t="s">
        <v>30</v>
      </c>
      <c r="I29" t="s">
        <v>35</v>
      </c>
      <c r="J29" t="s">
        <v>33</v>
      </c>
      <c r="K29">
        <v>3</v>
      </c>
      <c r="L29">
        <v>266</v>
      </c>
      <c r="M29">
        <v>595</v>
      </c>
      <c r="N29">
        <v>595</v>
      </c>
      <c r="O29" s="23"/>
      <c r="P29" s="23"/>
      <c r="Q29">
        <v>1190</v>
      </c>
      <c r="R29">
        <v>0</v>
      </c>
      <c r="S29">
        <v>10</v>
      </c>
      <c r="T29">
        <v>291.55</v>
      </c>
      <c r="U29">
        <v>1491.55</v>
      </c>
      <c r="V29">
        <v>223.73</v>
      </c>
      <c r="W29">
        <v>1715.28</v>
      </c>
    </row>
    <row r="30" spans="1:23" x14ac:dyDescent="0.25">
      <c r="A30">
        <v>195118</v>
      </c>
      <c r="B30" s="14">
        <v>43670</v>
      </c>
      <c r="C30">
        <v>3307059</v>
      </c>
      <c r="D30" t="s">
        <v>38</v>
      </c>
      <c r="E30" t="s">
        <v>68</v>
      </c>
      <c r="F30" s="14">
        <v>43664</v>
      </c>
      <c r="G30" s="25"/>
      <c r="H30" t="s">
        <v>30</v>
      </c>
      <c r="I30" t="s">
        <v>32</v>
      </c>
      <c r="J30" t="s">
        <v>33</v>
      </c>
      <c r="K30">
        <v>4</v>
      </c>
      <c r="L30">
        <v>380</v>
      </c>
      <c r="M30">
        <v>480</v>
      </c>
      <c r="N30">
        <v>480</v>
      </c>
      <c r="O30" s="23"/>
      <c r="P30" s="23"/>
      <c r="Q30">
        <v>1056</v>
      </c>
      <c r="R30">
        <v>0</v>
      </c>
      <c r="S30">
        <v>10</v>
      </c>
      <c r="T30">
        <v>258.72000000000003</v>
      </c>
      <c r="U30">
        <v>1324.72</v>
      </c>
      <c r="V30">
        <v>198.71</v>
      </c>
      <c r="W30">
        <v>1523.43</v>
      </c>
    </row>
    <row r="31" spans="1:23" x14ac:dyDescent="0.25">
      <c r="A31">
        <v>195118</v>
      </c>
      <c r="B31" s="14">
        <v>43670</v>
      </c>
      <c r="C31">
        <v>3307055</v>
      </c>
      <c r="D31" t="s">
        <v>69</v>
      </c>
      <c r="E31" t="s">
        <v>70</v>
      </c>
      <c r="F31" s="14">
        <v>43663</v>
      </c>
      <c r="G31" s="25"/>
      <c r="H31" t="s">
        <v>30</v>
      </c>
      <c r="I31" t="s">
        <v>50</v>
      </c>
      <c r="J31" t="s">
        <v>33</v>
      </c>
      <c r="K31">
        <v>2</v>
      </c>
      <c r="L31">
        <v>389</v>
      </c>
      <c r="M31">
        <v>830</v>
      </c>
      <c r="N31">
        <v>830</v>
      </c>
      <c r="O31" s="23"/>
      <c r="P31" s="23"/>
      <c r="Q31">
        <v>1037.5</v>
      </c>
      <c r="R31">
        <v>0</v>
      </c>
      <c r="S31">
        <v>10</v>
      </c>
      <c r="T31">
        <v>254.19</v>
      </c>
      <c r="U31">
        <v>1301.69</v>
      </c>
      <c r="V31">
        <v>195.25</v>
      </c>
      <c r="W31">
        <v>1496.94</v>
      </c>
    </row>
    <row r="32" spans="1:23" x14ac:dyDescent="0.25">
      <c r="A32">
        <v>193980</v>
      </c>
      <c r="B32" s="14">
        <v>43658</v>
      </c>
      <c r="C32">
        <v>3335827</v>
      </c>
      <c r="D32" t="s">
        <v>34</v>
      </c>
      <c r="E32" t="s">
        <v>62</v>
      </c>
      <c r="F32" s="14">
        <v>43650</v>
      </c>
      <c r="G32" s="25"/>
      <c r="H32" t="s">
        <v>35</v>
      </c>
      <c r="I32" t="s">
        <v>30</v>
      </c>
      <c r="J32" t="s">
        <v>33</v>
      </c>
      <c r="K32">
        <v>2</v>
      </c>
      <c r="L32">
        <v>176</v>
      </c>
      <c r="M32">
        <v>742</v>
      </c>
      <c r="N32">
        <v>742</v>
      </c>
      <c r="O32" s="23"/>
      <c r="P32" s="23"/>
      <c r="Q32">
        <v>1484</v>
      </c>
      <c r="R32">
        <v>0</v>
      </c>
      <c r="S32">
        <v>10</v>
      </c>
      <c r="T32">
        <v>363.58</v>
      </c>
      <c r="U32">
        <v>1857.58</v>
      </c>
      <c r="V32">
        <v>278.64</v>
      </c>
      <c r="W32">
        <v>2136.2199999999998</v>
      </c>
    </row>
    <row r="33" spans="1:23" x14ac:dyDescent="0.25">
      <c r="A33">
        <v>194545</v>
      </c>
      <c r="B33" s="14">
        <v>43665</v>
      </c>
      <c r="C33">
        <v>3307049</v>
      </c>
      <c r="D33" t="s">
        <v>45</v>
      </c>
      <c r="E33" t="s">
        <v>37</v>
      </c>
      <c r="F33" s="14">
        <v>43657</v>
      </c>
      <c r="G33" s="25"/>
      <c r="H33" t="s">
        <v>30</v>
      </c>
      <c r="I33" t="s">
        <v>35</v>
      </c>
      <c r="J33" t="s">
        <v>33</v>
      </c>
      <c r="K33">
        <v>2</v>
      </c>
      <c r="L33">
        <v>130</v>
      </c>
      <c r="M33">
        <v>89</v>
      </c>
      <c r="N33">
        <v>130</v>
      </c>
      <c r="O33" s="23"/>
      <c r="P33" s="23"/>
      <c r="Q33">
        <v>260</v>
      </c>
      <c r="R33">
        <v>0</v>
      </c>
      <c r="S33">
        <v>10</v>
      </c>
      <c r="T33">
        <v>63.7</v>
      </c>
      <c r="U33">
        <v>333.7</v>
      </c>
      <c r="V33">
        <v>50.06</v>
      </c>
      <c r="W33">
        <v>383.76</v>
      </c>
    </row>
    <row r="34" spans="1:23" x14ac:dyDescent="0.25">
      <c r="A34">
        <v>194545</v>
      </c>
      <c r="B34" s="14">
        <v>43665</v>
      </c>
      <c r="C34">
        <v>3307050</v>
      </c>
      <c r="D34" t="s">
        <v>45</v>
      </c>
      <c r="E34" t="s">
        <v>46</v>
      </c>
      <c r="F34" s="14">
        <v>43657</v>
      </c>
      <c r="G34" s="25"/>
      <c r="H34" t="s">
        <v>30</v>
      </c>
      <c r="I34" t="s">
        <v>32</v>
      </c>
      <c r="J34" t="s">
        <v>33</v>
      </c>
      <c r="K34">
        <v>2</v>
      </c>
      <c r="L34">
        <v>181</v>
      </c>
      <c r="M34">
        <v>482</v>
      </c>
      <c r="N34">
        <v>482</v>
      </c>
      <c r="O34" s="23"/>
      <c r="P34" s="23"/>
      <c r="Q34">
        <v>1060.4000000000001</v>
      </c>
      <c r="R34">
        <v>0</v>
      </c>
      <c r="S34">
        <v>10</v>
      </c>
      <c r="T34">
        <v>259.8</v>
      </c>
      <c r="U34">
        <v>1330.2</v>
      </c>
      <c r="V34">
        <v>199.53</v>
      </c>
      <c r="W34">
        <v>1529.73</v>
      </c>
    </row>
    <row r="35" spans="1:23" x14ac:dyDescent="0.25">
      <c r="A35">
        <v>194257</v>
      </c>
      <c r="B35" s="14">
        <v>43662</v>
      </c>
      <c r="C35">
        <v>3340663</v>
      </c>
      <c r="D35" t="s">
        <v>63</v>
      </c>
      <c r="E35" t="s">
        <v>64</v>
      </c>
      <c r="F35" s="14">
        <v>43655</v>
      </c>
      <c r="G35" s="25"/>
      <c r="H35" t="s">
        <v>50</v>
      </c>
      <c r="I35" t="s">
        <v>30</v>
      </c>
      <c r="J35" t="s">
        <v>33</v>
      </c>
      <c r="K35">
        <v>4</v>
      </c>
      <c r="L35">
        <v>456</v>
      </c>
      <c r="M35">
        <v>520</v>
      </c>
      <c r="N35">
        <v>520</v>
      </c>
      <c r="O35" s="23"/>
      <c r="P35" s="23"/>
      <c r="Q35">
        <v>650</v>
      </c>
      <c r="R35">
        <v>0</v>
      </c>
      <c r="S35">
        <v>10</v>
      </c>
      <c r="T35">
        <v>159.25</v>
      </c>
      <c r="U35">
        <v>819.25</v>
      </c>
      <c r="V35">
        <v>122.89</v>
      </c>
      <c r="W35">
        <v>942.14</v>
      </c>
    </row>
    <row r="36" spans="1:23" x14ac:dyDescent="0.25">
      <c r="A36">
        <v>194545</v>
      </c>
      <c r="B36" s="14">
        <v>43665</v>
      </c>
      <c r="C36">
        <v>3307045</v>
      </c>
      <c r="D36" t="s">
        <v>45</v>
      </c>
      <c r="E36" t="s">
        <v>37</v>
      </c>
      <c r="F36" s="14">
        <v>43654</v>
      </c>
      <c r="G36" s="25"/>
      <c r="H36" t="s">
        <v>30</v>
      </c>
      <c r="I36" t="s">
        <v>35</v>
      </c>
      <c r="J36" t="s">
        <v>33</v>
      </c>
      <c r="K36">
        <v>4</v>
      </c>
      <c r="L36">
        <v>284</v>
      </c>
      <c r="M36">
        <v>425</v>
      </c>
      <c r="N36">
        <v>425</v>
      </c>
      <c r="O36" s="23"/>
      <c r="P36" s="23"/>
      <c r="Q36">
        <v>850</v>
      </c>
      <c r="R36">
        <v>0</v>
      </c>
      <c r="S36">
        <v>10</v>
      </c>
      <c r="T36">
        <v>208.25</v>
      </c>
      <c r="U36">
        <v>1068.25</v>
      </c>
      <c r="V36">
        <v>160.24</v>
      </c>
      <c r="W36">
        <v>1228.49</v>
      </c>
    </row>
    <row r="37" spans="1:23" x14ac:dyDescent="0.25">
      <c r="A37">
        <v>193980</v>
      </c>
      <c r="B37" s="14">
        <v>43658</v>
      </c>
      <c r="C37">
        <v>3307044</v>
      </c>
      <c r="D37" t="s">
        <v>71</v>
      </c>
      <c r="E37" t="s">
        <v>51</v>
      </c>
      <c r="F37" s="14">
        <v>43655</v>
      </c>
      <c r="G37" s="25"/>
      <c r="H37" t="s">
        <v>30</v>
      </c>
      <c r="I37" t="s">
        <v>50</v>
      </c>
      <c r="J37" t="s">
        <v>33</v>
      </c>
      <c r="K37">
        <v>1</v>
      </c>
      <c r="L37">
        <v>119</v>
      </c>
      <c r="M37">
        <v>520</v>
      </c>
      <c r="N37">
        <v>520</v>
      </c>
      <c r="O37" s="23"/>
      <c r="P37" s="23"/>
      <c r="Q37">
        <v>650</v>
      </c>
      <c r="R37">
        <v>0</v>
      </c>
      <c r="S37">
        <v>10</v>
      </c>
      <c r="T37">
        <v>159.25</v>
      </c>
      <c r="U37">
        <v>819.25</v>
      </c>
      <c r="V37">
        <v>122.89</v>
      </c>
      <c r="W37">
        <v>942.14</v>
      </c>
    </row>
    <row r="38" spans="1:23" x14ac:dyDescent="0.25">
      <c r="A38">
        <v>195118</v>
      </c>
      <c r="B38" s="14">
        <v>43670</v>
      </c>
      <c r="C38">
        <v>3341617</v>
      </c>
      <c r="D38" t="s">
        <v>38</v>
      </c>
      <c r="E38" t="s">
        <v>68</v>
      </c>
      <c r="F38" s="14">
        <v>43665</v>
      </c>
      <c r="G38" s="25"/>
      <c r="H38" t="s">
        <v>30</v>
      </c>
      <c r="I38" t="s">
        <v>32</v>
      </c>
      <c r="J38" t="s">
        <v>33</v>
      </c>
      <c r="K38">
        <v>6</v>
      </c>
      <c r="L38">
        <v>73</v>
      </c>
      <c r="M38">
        <v>123</v>
      </c>
      <c r="N38">
        <v>123</v>
      </c>
      <c r="O38" s="23"/>
      <c r="P38" s="23"/>
      <c r="Q38">
        <v>270.60000000000002</v>
      </c>
      <c r="R38">
        <v>0</v>
      </c>
      <c r="S38">
        <v>10</v>
      </c>
      <c r="T38">
        <v>66.3</v>
      </c>
      <c r="U38">
        <v>346.9</v>
      </c>
      <c r="V38">
        <v>52.04</v>
      </c>
      <c r="W38">
        <v>398.94</v>
      </c>
    </row>
    <row r="39" spans="1:23" x14ac:dyDescent="0.25">
      <c r="A39">
        <v>194545</v>
      </c>
      <c r="B39" s="14">
        <v>43665</v>
      </c>
      <c r="C39">
        <v>3307052</v>
      </c>
      <c r="D39" t="s">
        <v>38</v>
      </c>
      <c r="E39" t="s">
        <v>72</v>
      </c>
      <c r="F39" s="14">
        <v>43661</v>
      </c>
      <c r="G39" s="25"/>
      <c r="H39" t="s">
        <v>30</v>
      </c>
      <c r="I39" t="s">
        <v>50</v>
      </c>
      <c r="J39" t="s">
        <v>33</v>
      </c>
      <c r="K39">
        <v>2</v>
      </c>
      <c r="L39">
        <v>221</v>
      </c>
      <c r="M39">
        <v>547</v>
      </c>
      <c r="N39">
        <v>547</v>
      </c>
      <c r="O39" s="23"/>
      <c r="P39" s="23"/>
      <c r="Q39">
        <v>683.75</v>
      </c>
      <c r="R39">
        <v>0</v>
      </c>
      <c r="S39">
        <v>10</v>
      </c>
      <c r="T39">
        <v>167.52</v>
      </c>
      <c r="U39">
        <v>861.27</v>
      </c>
      <c r="V39">
        <v>129.19</v>
      </c>
      <c r="W39">
        <v>990.46</v>
      </c>
    </row>
    <row r="40" spans="1:23" ht="15.75" thickBot="1" x14ac:dyDescent="0.3">
      <c r="A40" s="23"/>
      <c r="B40" s="23"/>
      <c r="G40" s="23"/>
      <c r="K40" s="15">
        <f>SUM(K2:K39)</f>
        <v>92</v>
      </c>
      <c r="L40" s="15">
        <f t="shared" ref="L40:W40" si="0">SUM(L2:L39)</f>
        <v>9641</v>
      </c>
      <c r="M40" s="15">
        <f t="shared" si="0"/>
        <v>15314</v>
      </c>
      <c r="N40" s="15">
        <f t="shared" si="0"/>
        <v>16086</v>
      </c>
      <c r="O40" s="15"/>
      <c r="P40" s="15"/>
      <c r="Q40" s="15">
        <f t="shared" si="0"/>
        <v>30537.100000000002</v>
      </c>
      <c r="R40" s="15">
        <f t="shared" si="0"/>
        <v>0</v>
      </c>
      <c r="S40" s="15">
        <f t="shared" si="0"/>
        <v>380</v>
      </c>
      <c r="T40" s="15">
        <f t="shared" si="0"/>
        <v>7537.3000000000011</v>
      </c>
      <c r="U40" s="16">
        <f t="shared" si="0"/>
        <v>38454.399999999994</v>
      </c>
      <c r="V40" s="16">
        <f t="shared" si="0"/>
        <v>5768.18</v>
      </c>
      <c r="W40" s="16">
        <f t="shared" si="0"/>
        <v>44222.580000000009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"/>
  <sheetViews>
    <sheetView workbookViewId="0">
      <selection activeCell="A2" sqref="A2:XFD2"/>
    </sheetView>
  </sheetViews>
  <sheetFormatPr defaultColWidth="10.140625" defaultRowHeight="15" x14ac:dyDescent="0.25"/>
  <cols>
    <col min="1" max="1" width="7" bestFit="1" customWidth="1"/>
    <col min="2" max="2" width="10.7109375" bestFit="1" customWidth="1"/>
    <col min="3" max="3" width="10.42578125" bestFit="1" customWidth="1"/>
    <col min="4" max="4" width="30.42578125" bestFit="1" customWidth="1"/>
    <col min="5" max="5" width="26.85546875" bestFit="1" customWidth="1"/>
    <col min="6" max="6" width="10.7109375" bestFit="1" customWidth="1"/>
    <col min="7" max="7" width="8.5703125" bestFit="1" customWidth="1"/>
    <col min="8" max="8" width="9.710937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5703125" bestFit="1" customWidth="1"/>
    <col min="13" max="13" width="8.42578125" bestFit="1" customWidth="1"/>
    <col min="14" max="14" width="8.855468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2" width="9.42578125" bestFit="1" customWidth="1"/>
    <col min="23" max="23" width="10.42578125" bestFit="1" customWidth="1"/>
    <col min="24" max="24" width="8.7109375" bestFit="1" customWidth="1"/>
    <col min="25" max="25" width="8.85546875" bestFit="1" customWidth="1"/>
    <col min="27" max="28" width="10.28515625" bestFit="1" customWidth="1"/>
    <col min="29" max="29" width="10.7109375" bestFit="1" customWidth="1"/>
    <col min="30" max="30" width="15.28515625" bestFit="1" customWidth="1"/>
    <col min="31" max="31" width="13.7109375" bestFit="1" customWidth="1"/>
    <col min="32" max="32" width="13.85546875" bestFit="1" customWidth="1"/>
    <col min="33" max="33" width="9" bestFit="1" customWidth="1"/>
    <col min="34" max="36" width="10" bestFit="1" customWidth="1"/>
    <col min="37" max="37" width="7.28515625" bestFit="1" customWidth="1"/>
    <col min="38" max="38" width="7.5703125" bestFit="1" customWidth="1"/>
    <col min="39" max="39" width="8.7109375" bestFit="1" customWidth="1"/>
    <col min="40" max="40" width="8.28515625" bestFit="1" customWidth="1"/>
    <col min="41" max="41" width="10.85546875" bestFit="1" customWidth="1"/>
    <col min="42" max="42" width="12.140625" bestFit="1" customWidth="1"/>
    <col min="43" max="43" width="11.7109375" bestFit="1" customWidth="1"/>
    <col min="44" max="44" width="14.42578125" bestFit="1" customWidth="1"/>
    <col min="45" max="45" width="6.85546875" bestFit="1" customWidth="1"/>
    <col min="46" max="46" width="6.42578125" bestFit="1" customWidth="1"/>
    <col min="47" max="47" width="11.7109375" bestFit="1" customWidth="1"/>
    <col min="48" max="48" width="7.140625" bestFit="1" customWidth="1"/>
    <col min="49" max="49" width="9" bestFit="1" customWidth="1"/>
    <col min="50" max="50" width="6.28515625" bestFit="1" customWidth="1"/>
    <col min="51" max="51" width="34.42578125" bestFit="1" customWidth="1"/>
    <col min="52" max="52" width="9.28515625" bestFit="1" customWidth="1"/>
    <col min="53" max="53" width="10.5703125" bestFit="1" customWidth="1"/>
    <col min="54" max="54" width="7.5703125" bestFit="1" customWidth="1"/>
    <col min="55" max="55" width="9.7109375" bestFit="1" customWidth="1"/>
    <col min="56" max="56" width="15" bestFit="1" customWidth="1"/>
    <col min="57" max="57" width="11.42578125" bestFit="1" customWidth="1"/>
    <col min="58" max="58" width="14.7109375" bestFit="1" customWidth="1"/>
    <col min="59" max="59" width="10" bestFit="1" customWidth="1"/>
    <col min="60" max="60" width="6.85546875" bestFit="1" customWidth="1"/>
    <col min="61" max="61" width="6.5703125" bestFit="1" customWidth="1"/>
    <col min="62" max="62" width="6.7109375" bestFit="1" customWidth="1"/>
    <col min="63" max="63" width="9.7109375" bestFit="1" customWidth="1"/>
    <col min="64" max="64" width="14.7109375" bestFit="1" customWidth="1"/>
    <col min="65" max="65" width="8.7109375" bestFit="1" customWidth="1"/>
    <col min="66" max="66" width="9.5703125" bestFit="1" customWidth="1"/>
    <col min="67" max="67" width="8.140625" bestFit="1" customWidth="1"/>
    <col min="68" max="68" width="7.7109375" bestFit="1" customWidth="1"/>
    <col min="69" max="69" width="9.28515625" bestFit="1" customWidth="1"/>
    <col min="70" max="70" width="10.28515625" bestFit="1" customWidth="1"/>
    <col min="71" max="71" width="11.85546875" bestFit="1" customWidth="1"/>
    <col min="72" max="72" width="8.28515625" bestFit="1" customWidth="1"/>
    <col min="73" max="73" width="10.42578125" bestFit="1" customWidth="1"/>
    <col min="74" max="74" width="6.85546875" bestFit="1" customWidth="1"/>
    <col min="75" max="76" width="14.28515625" bestFit="1" customWidth="1"/>
    <col min="77" max="78" width="14.42578125" bestFit="1" customWidth="1"/>
    <col min="79" max="82" width="15.5703125" bestFit="1" customWidth="1"/>
    <col min="83" max="83" width="8.85546875" bestFit="1" customWidth="1"/>
    <col min="84" max="84" width="8.42578125" bestFit="1" customWidth="1"/>
    <col min="85" max="85" width="8.7109375" bestFit="1" customWidth="1"/>
    <col min="86" max="86" width="4.85546875" bestFit="1" customWidth="1"/>
    <col min="87" max="87" width="8.28515625" bestFit="1" customWidth="1"/>
    <col min="88" max="88" width="9.85546875" bestFit="1" customWidth="1"/>
    <col min="89" max="89" width="11.5703125" bestFit="1" customWidth="1"/>
    <col min="90" max="90" width="12.7109375" bestFit="1" customWidth="1"/>
    <col min="91" max="91" width="6" bestFit="1" customWidth="1"/>
  </cols>
  <sheetData>
    <row r="1" spans="1:25" s="17" customFormat="1" x14ac:dyDescent="0.25">
      <c r="A1" s="19" t="s">
        <v>28</v>
      </c>
      <c r="B1" s="19" t="s">
        <v>29</v>
      </c>
      <c r="C1" s="19" t="s">
        <v>10</v>
      </c>
      <c r="D1" s="19" t="s">
        <v>11</v>
      </c>
      <c r="E1" s="19" t="s">
        <v>12</v>
      </c>
      <c r="F1" s="19" t="s">
        <v>13</v>
      </c>
      <c r="G1" s="19" t="s">
        <v>98</v>
      </c>
      <c r="H1" s="19" t="s">
        <v>14</v>
      </c>
      <c r="I1" s="19" t="s">
        <v>15</v>
      </c>
      <c r="J1" s="19" t="s">
        <v>16</v>
      </c>
      <c r="K1" s="19" t="s">
        <v>17</v>
      </c>
      <c r="L1" s="19" t="s">
        <v>18</v>
      </c>
      <c r="M1" s="19" t="s">
        <v>19</v>
      </c>
      <c r="N1" s="19" t="s">
        <v>20</v>
      </c>
      <c r="O1" s="19" t="s">
        <v>99</v>
      </c>
      <c r="P1" s="19" t="s">
        <v>100</v>
      </c>
      <c r="Q1" s="19" t="s">
        <v>21</v>
      </c>
      <c r="R1" s="19" t="s">
        <v>22</v>
      </c>
      <c r="S1" s="19" t="s">
        <v>23</v>
      </c>
      <c r="T1" s="19" t="s">
        <v>24</v>
      </c>
      <c r="U1" s="19" t="s">
        <v>25</v>
      </c>
      <c r="V1" s="19" t="s">
        <v>26</v>
      </c>
      <c r="W1" s="19" t="s">
        <v>27</v>
      </c>
      <c r="X1" s="20" t="s">
        <v>101</v>
      </c>
      <c r="Y1" s="20" t="s">
        <v>102</v>
      </c>
    </row>
    <row r="2" spans="1:25" x14ac:dyDescent="0.25">
      <c r="A2">
        <v>193468</v>
      </c>
      <c r="B2" s="14">
        <v>43651</v>
      </c>
      <c r="C2">
        <v>3302947</v>
      </c>
      <c r="D2" t="s">
        <v>73</v>
      </c>
      <c r="E2" t="s">
        <v>74</v>
      </c>
      <c r="F2" s="14">
        <v>43642</v>
      </c>
      <c r="G2" s="25"/>
      <c r="H2" t="s">
        <v>50</v>
      </c>
      <c r="I2" t="s">
        <v>30</v>
      </c>
      <c r="J2" t="s">
        <v>33</v>
      </c>
      <c r="K2">
        <v>4</v>
      </c>
      <c r="L2">
        <v>872</v>
      </c>
      <c r="M2">
        <v>2270</v>
      </c>
      <c r="N2">
        <v>2270</v>
      </c>
      <c r="O2" s="23"/>
      <c r="P2" s="23"/>
      <c r="Q2">
        <v>2724</v>
      </c>
      <c r="R2" s="23"/>
      <c r="S2">
        <v>10</v>
      </c>
      <c r="T2">
        <v>724.58</v>
      </c>
      <c r="U2">
        <v>3458.58</v>
      </c>
      <c r="V2">
        <v>518.79</v>
      </c>
      <c r="W2">
        <v>3977.37</v>
      </c>
    </row>
    <row r="3" spans="1:25" x14ac:dyDescent="0.25">
      <c r="A3">
        <v>194546</v>
      </c>
      <c r="B3" s="14">
        <v>43665</v>
      </c>
      <c r="C3">
        <v>3312908</v>
      </c>
      <c r="D3" t="s">
        <v>75</v>
      </c>
      <c r="E3" t="s">
        <v>76</v>
      </c>
      <c r="F3" s="14">
        <v>43662</v>
      </c>
      <c r="G3" s="25"/>
      <c r="H3" t="s">
        <v>77</v>
      </c>
      <c r="I3" t="s">
        <v>35</v>
      </c>
      <c r="J3" t="s">
        <v>33</v>
      </c>
      <c r="K3">
        <v>4</v>
      </c>
      <c r="L3">
        <v>94</v>
      </c>
      <c r="M3">
        <v>74</v>
      </c>
      <c r="N3">
        <v>94</v>
      </c>
      <c r="O3" s="23"/>
      <c r="P3" s="23"/>
      <c r="Q3">
        <v>206.8</v>
      </c>
      <c r="R3" s="23"/>
      <c r="S3">
        <v>10</v>
      </c>
      <c r="T3">
        <v>50.67</v>
      </c>
      <c r="U3">
        <v>267.47000000000003</v>
      </c>
      <c r="V3">
        <v>40.119999999999997</v>
      </c>
      <c r="W3">
        <v>307.58999999999997</v>
      </c>
    </row>
    <row r="4" spans="1:25" x14ac:dyDescent="0.25">
      <c r="A4">
        <v>195373</v>
      </c>
      <c r="B4" s="14">
        <v>43671</v>
      </c>
      <c r="C4">
        <v>3341348</v>
      </c>
      <c r="D4" t="s">
        <v>78</v>
      </c>
      <c r="E4" t="s">
        <v>79</v>
      </c>
      <c r="F4" s="14">
        <v>43671</v>
      </c>
      <c r="G4" s="25"/>
      <c r="H4" t="s">
        <v>50</v>
      </c>
      <c r="I4" t="s">
        <v>30</v>
      </c>
      <c r="J4" t="s">
        <v>33</v>
      </c>
      <c r="K4">
        <v>1</v>
      </c>
      <c r="L4">
        <v>216</v>
      </c>
      <c r="M4">
        <v>450</v>
      </c>
      <c r="N4">
        <v>450</v>
      </c>
      <c r="O4" s="23"/>
      <c r="P4" s="23"/>
      <c r="Q4">
        <v>562.5</v>
      </c>
      <c r="R4" s="23"/>
      <c r="S4">
        <v>10</v>
      </c>
      <c r="T4">
        <v>137.81</v>
      </c>
      <c r="U4">
        <v>710.31</v>
      </c>
      <c r="V4">
        <v>106.55</v>
      </c>
      <c r="W4">
        <v>816.86</v>
      </c>
    </row>
    <row r="5" spans="1:25" x14ac:dyDescent="0.25">
      <c r="A5">
        <v>195119</v>
      </c>
      <c r="B5" s="14">
        <v>43670</v>
      </c>
      <c r="C5">
        <v>3329482</v>
      </c>
      <c r="D5" t="s">
        <v>80</v>
      </c>
      <c r="E5" t="s">
        <v>81</v>
      </c>
      <c r="F5" s="14">
        <v>43664</v>
      </c>
      <c r="G5" s="25"/>
      <c r="H5" t="s">
        <v>77</v>
      </c>
      <c r="I5" t="s">
        <v>35</v>
      </c>
      <c r="J5" t="s">
        <v>33</v>
      </c>
      <c r="K5">
        <v>14</v>
      </c>
      <c r="L5">
        <v>297</v>
      </c>
      <c r="M5">
        <v>254</v>
      </c>
      <c r="N5">
        <v>297</v>
      </c>
      <c r="O5" s="23"/>
      <c r="P5" s="23"/>
      <c r="Q5">
        <v>653.4</v>
      </c>
      <c r="R5" s="23"/>
      <c r="S5">
        <v>10</v>
      </c>
      <c r="T5">
        <v>160.08000000000001</v>
      </c>
      <c r="U5">
        <v>823.48</v>
      </c>
      <c r="V5">
        <v>123.52</v>
      </c>
      <c r="W5">
        <v>947</v>
      </c>
    </row>
    <row r="6" spans="1:25" x14ac:dyDescent="0.25">
      <c r="A6">
        <v>194258</v>
      </c>
      <c r="B6" s="14">
        <v>43662</v>
      </c>
      <c r="C6">
        <v>3302899</v>
      </c>
      <c r="D6" t="s">
        <v>82</v>
      </c>
      <c r="E6" t="s">
        <v>83</v>
      </c>
      <c r="F6" s="14">
        <v>43657</v>
      </c>
      <c r="G6" s="25"/>
      <c r="H6" t="s">
        <v>50</v>
      </c>
      <c r="I6" t="s">
        <v>30</v>
      </c>
      <c r="J6" t="s">
        <v>33</v>
      </c>
      <c r="K6">
        <v>5</v>
      </c>
      <c r="L6">
        <v>1022</v>
      </c>
      <c r="M6">
        <v>2637</v>
      </c>
      <c r="N6">
        <v>2637</v>
      </c>
      <c r="O6" s="23"/>
      <c r="P6" s="23"/>
      <c r="Q6">
        <v>3296.25</v>
      </c>
      <c r="R6" s="23"/>
      <c r="S6">
        <v>10</v>
      </c>
      <c r="T6">
        <v>807.58</v>
      </c>
      <c r="U6">
        <v>4113.83</v>
      </c>
      <c r="V6">
        <v>617.07000000000005</v>
      </c>
      <c r="W6">
        <v>4730.8999999999996</v>
      </c>
    </row>
    <row r="7" spans="1:25" ht="15.75" thickBot="1" x14ac:dyDescent="0.3">
      <c r="G7" s="23"/>
      <c r="L7" s="15">
        <f t="shared" ref="L7:V7" si="0">SUM(L2:L6)</f>
        <v>2501</v>
      </c>
      <c r="M7" s="15">
        <f t="shared" si="0"/>
        <v>5685</v>
      </c>
      <c r="N7" s="15">
        <f t="shared" si="0"/>
        <v>5748</v>
      </c>
      <c r="O7" s="15"/>
      <c r="P7" s="15"/>
      <c r="Q7" s="15">
        <f t="shared" si="0"/>
        <v>7442.95</v>
      </c>
      <c r="R7" s="15"/>
      <c r="S7" s="15">
        <f t="shared" si="0"/>
        <v>50</v>
      </c>
      <c r="T7" s="15">
        <f t="shared" si="0"/>
        <v>1880.7199999999998</v>
      </c>
      <c r="U7" s="16">
        <f t="shared" si="0"/>
        <v>9373.67</v>
      </c>
      <c r="V7" s="16">
        <f t="shared" si="0"/>
        <v>1406.05</v>
      </c>
      <c r="W7" s="16">
        <f>SUM(W2:W6)</f>
        <v>10779.72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"/>
  <sheetViews>
    <sheetView workbookViewId="0">
      <selection activeCell="A2" sqref="A2:XFD2"/>
    </sheetView>
  </sheetViews>
  <sheetFormatPr defaultColWidth="9.28515625" defaultRowHeight="15" x14ac:dyDescent="0.25"/>
  <cols>
    <col min="1" max="1" width="7" bestFit="1" customWidth="1"/>
    <col min="2" max="2" width="10.7109375" bestFit="1" customWidth="1"/>
    <col min="3" max="3" width="10.42578125" bestFit="1" customWidth="1"/>
    <col min="4" max="4" width="34.7109375" bestFit="1" customWidth="1"/>
    <col min="5" max="5" width="36.570312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4" bestFit="1" customWidth="1"/>
    <col min="12" max="12" width="8.5703125" bestFit="1" customWidth="1"/>
    <col min="13" max="13" width="8.42578125" bestFit="1" customWidth="1"/>
    <col min="14" max="14" width="8.855468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10.42578125" bestFit="1" customWidth="1"/>
    <col min="22" max="22" width="9.42578125" bestFit="1" customWidth="1"/>
    <col min="23" max="23" width="10.42578125" bestFit="1" customWidth="1"/>
    <col min="24" max="24" width="8.7109375" bestFit="1" customWidth="1"/>
    <col min="25" max="25" width="8.85546875" bestFit="1" customWidth="1"/>
    <col min="26" max="26" width="10.140625" bestFit="1" customWidth="1"/>
    <col min="27" max="28" width="10.28515625" bestFit="1" customWidth="1"/>
    <col min="29" max="29" width="10.7109375" bestFit="1" customWidth="1"/>
    <col min="30" max="30" width="15.28515625" bestFit="1" customWidth="1"/>
    <col min="31" max="31" width="13.7109375" bestFit="1" customWidth="1"/>
    <col min="32" max="32" width="13.85546875" bestFit="1" customWidth="1"/>
    <col min="33" max="33" width="9" bestFit="1" customWidth="1"/>
    <col min="34" max="36" width="10" bestFit="1" customWidth="1"/>
    <col min="37" max="37" width="7.28515625" bestFit="1" customWidth="1"/>
    <col min="38" max="38" width="7.5703125" bestFit="1" customWidth="1"/>
    <col min="39" max="39" width="8.7109375" bestFit="1" customWidth="1"/>
    <col min="40" max="40" width="8.28515625" bestFit="1" customWidth="1"/>
    <col min="41" max="41" width="10.85546875" bestFit="1" customWidth="1"/>
    <col min="42" max="42" width="12.140625" bestFit="1" customWidth="1"/>
    <col min="43" max="43" width="11.7109375" bestFit="1" customWidth="1"/>
    <col min="44" max="44" width="14.42578125" bestFit="1" customWidth="1"/>
    <col min="45" max="45" width="6.85546875" bestFit="1" customWidth="1"/>
    <col min="46" max="46" width="6.42578125" bestFit="1" customWidth="1"/>
    <col min="47" max="47" width="11.7109375" bestFit="1" customWidth="1"/>
    <col min="48" max="48" width="7.140625" bestFit="1" customWidth="1"/>
    <col min="49" max="49" width="9" bestFit="1" customWidth="1"/>
    <col min="50" max="50" width="6.28515625" bestFit="1" customWidth="1"/>
    <col min="51" max="51" width="34.42578125" bestFit="1" customWidth="1"/>
    <col min="53" max="53" width="10.5703125" bestFit="1" customWidth="1"/>
    <col min="54" max="54" width="7.5703125" bestFit="1" customWidth="1"/>
    <col min="55" max="55" width="9.7109375" bestFit="1" customWidth="1"/>
    <col min="56" max="56" width="15" bestFit="1" customWidth="1"/>
    <col min="57" max="57" width="11.42578125" bestFit="1" customWidth="1"/>
    <col min="58" max="58" width="14.7109375" bestFit="1" customWidth="1"/>
    <col min="59" max="59" width="10" bestFit="1" customWidth="1"/>
    <col min="60" max="60" width="6.85546875" bestFit="1" customWidth="1"/>
    <col min="61" max="61" width="6.5703125" bestFit="1" customWidth="1"/>
    <col min="62" max="62" width="6.7109375" bestFit="1" customWidth="1"/>
    <col min="63" max="63" width="9.7109375" bestFit="1" customWidth="1"/>
    <col min="64" max="64" width="14.7109375" bestFit="1" customWidth="1"/>
    <col min="65" max="65" width="8.7109375" bestFit="1" customWidth="1"/>
    <col min="66" max="66" width="9.5703125" bestFit="1" customWidth="1"/>
    <col min="67" max="67" width="8.140625" bestFit="1" customWidth="1"/>
    <col min="68" max="68" width="7.7109375" bestFit="1" customWidth="1"/>
    <col min="70" max="70" width="10.28515625" bestFit="1" customWidth="1"/>
    <col min="71" max="71" width="11.85546875" bestFit="1" customWidth="1"/>
    <col min="72" max="72" width="8.28515625" bestFit="1" customWidth="1"/>
    <col min="73" max="73" width="10.42578125" bestFit="1" customWidth="1"/>
    <col min="74" max="74" width="6.85546875" bestFit="1" customWidth="1"/>
    <col min="75" max="76" width="14.28515625" bestFit="1" customWidth="1"/>
    <col min="77" max="78" width="14.42578125" bestFit="1" customWidth="1"/>
    <col min="79" max="82" width="15.5703125" bestFit="1" customWidth="1"/>
    <col min="83" max="83" width="8.85546875" bestFit="1" customWidth="1"/>
    <col min="84" max="84" width="8.42578125" bestFit="1" customWidth="1"/>
    <col min="85" max="85" width="8.7109375" bestFit="1" customWidth="1"/>
    <col min="86" max="86" width="4.85546875" bestFit="1" customWidth="1"/>
    <col min="87" max="87" width="8.28515625" bestFit="1" customWidth="1"/>
    <col min="88" max="88" width="9.85546875" bestFit="1" customWidth="1"/>
    <col min="89" max="89" width="11.5703125" bestFit="1" customWidth="1"/>
    <col min="90" max="90" width="12.7109375" bestFit="1" customWidth="1"/>
    <col min="91" max="91" width="6" bestFit="1" customWidth="1"/>
  </cols>
  <sheetData>
    <row r="1" spans="1:25" s="19" customFormat="1" x14ac:dyDescent="0.25">
      <c r="A1" s="21" t="s">
        <v>28</v>
      </c>
      <c r="B1" s="21" t="s">
        <v>29</v>
      </c>
      <c r="C1" s="21" t="s">
        <v>10</v>
      </c>
      <c r="D1" s="21" t="s">
        <v>11</v>
      </c>
      <c r="E1" s="21" t="s">
        <v>12</v>
      </c>
      <c r="F1" s="21" t="s">
        <v>13</v>
      </c>
      <c r="G1" s="21" t="s">
        <v>98</v>
      </c>
      <c r="H1" s="21" t="s">
        <v>14</v>
      </c>
      <c r="I1" s="21" t="s">
        <v>15</v>
      </c>
      <c r="J1" s="21" t="s">
        <v>16</v>
      </c>
      <c r="K1" s="21" t="s">
        <v>17</v>
      </c>
      <c r="L1" s="21" t="s">
        <v>18</v>
      </c>
      <c r="M1" s="21" t="s">
        <v>19</v>
      </c>
      <c r="N1" s="21" t="s">
        <v>20</v>
      </c>
      <c r="O1" s="21" t="s">
        <v>99</v>
      </c>
      <c r="P1" s="21" t="s">
        <v>100</v>
      </c>
      <c r="Q1" s="21" t="s">
        <v>21</v>
      </c>
      <c r="R1" s="21" t="s">
        <v>22</v>
      </c>
      <c r="S1" s="21" t="s">
        <v>23</v>
      </c>
      <c r="T1" s="21" t="s">
        <v>24</v>
      </c>
      <c r="U1" s="21" t="s">
        <v>25</v>
      </c>
      <c r="V1" s="21" t="s">
        <v>26</v>
      </c>
      <c r="W1" s="21" t="s">
        <v>27</v>
      </c>
      <c r="X1" s="22" t="s">
        <v>101</v>
      </c>
      <c r="Y1" s="22" t="s">
        <v>102</v>
      </c>
    </row>
    <row r="2" spans="1:25" x14ac:dyDescent="0.25">
      <c r="A2">
        <v>193469</v>
      </c>
      <c r="B2" s="14">
        <v>43651</v>
      </c>
      <c r="C2">
        <v>3294178</v>
      </c>
      <c r="D2" t="s">
        <v>84</v>
      </c>
      <c r="E2" t="s">
        <v>84</v>
      </c>
      <c r="F2" s="14">
        <v>43642</v>
      </c>
      <c r="G2" s="25"/>
      <c r="H2" t="s">
        <v>35</v>
      </c>
      <c r="I2" t="s">
        <v>30</v>
      </c>
      <c r="J2" t="s">
        <v>33</v>
      </c>
      <c r="K2">
        <v>10</v>
      </c>
      <c r="L2">
        <v>196</v>
      </c>
      <c r="M2">
        <v>302</v>
      </c>
      <c r="N2">
        <v>302</v>
      </c>
      <c r="O2" s="23"/>
      <c r="P2" s="23"/>
      <c r="Q2">
        <v>573.79999999999995</v>
      </c>
      <c r="R2" s="23"/>
      <c r="S2">
        <v>10</v>
      </c>
      <c r="T2">
        <v>152.63</v>
      </c>
      <c r="U2">
        <v>736.43</v>
      </c>
      <c r="V2">
        <v>110.46</v>
      </c>
      <c r="W2">
        <v>846.89</v>
      </c>
    </row>
    <row r="3" spans="1:25" x14ac:dyDescent="0.25">
      <c r="A3">
        <v>194547</v>
      </c>
      <c r="B3" s="14">
        <v>43665</v>
      </c>
      <c r="C3">
        <v>3299973</v>
      </c>
      <c r="D3" t="s">
        <v>85</v>
      </c>
      <c r="E3" t="s">
        <v>86</v>
      </c>
      <c r="F3" s="14">
        <v>43656</v>
      </c>
      <c r="G3" s="25"/>
      <c r="H3" t="s">
        <v>42</v>
      </c>
      <c r="I3" t="s">
        <v>30</v>
      </c>
      <c r="J3" t="s">
        <v>33</v>
      </c>
      <c r="K3">
        <v>5</v>
      </c>
      <c r="L3">
        <v>146</v>
      </c>
      <c r="M3">
        <v>39</v>
      </c>
      <c r="N3">
        <v>146</v>
      </c>
      <c r="O3" s="23"/>
      <c r="P3" s="23"/>
      <c r="Q3">
        <v>292</v>
      </c>
      <c r="R3" s="23"/>
      <c r="S3">
        <v>10</v>
      </c>
      <c r="T3">
        <v>71.540000000000006</v>
      </c>
      <c r="U3">
        <v>373.54</v>
      </c>
      <c r="V3">
        <v>56.03</v>
      </c>
      <c r="W3">
        <v>429.57</v>
      </c>
    </row>
    <row r="4" spans="1:25" x14ac:dyDescent="0.25">
      <c r="A4">
        <v>193981</v>
      </c>
      <c r="B4" s="14">
        <v>43658</v>
      </c>
      <c r="C4">
        <v>3294183</v>
      </c>
      <c r="D4" t="s">
        <v>84</v>
      </c>
      <c r="E4" t="s">
        <v>84</v>
      </c>
      <c r="F4" s="14">
        <v>43651</v>
      </c>
      <c r="G4" s="25"/>
      <c r="H4" t="s">
        <v>35</v>
      </c>
      <c r="I4" t="s">
        <v>30</v>
      </c>
      <c r="J4" t="s">
        <v>33</v>
      </c>
      <c r="K4">
        <v>11</v>
      </c>
      <c r="L4">
        <v>223</v>
      </c>
      <c r="M4">
        <v>352</v>
      </c>
      <c r="N4">
        <v>352</v>
      </c>
      <c r="O4" s="23"/>
      <c r="P4" s="23"/>
      <c r="Q4">
        <v>704</v>
      </c>
      <c r="R4" s="23"/>
      <c r="S4">
        <v>10</v>
      </c>
      <c r="T4">
        <v>172.48</v>
      </c>
      <c r="U4">
        <v>886.48</v>
      </c>
      <c r="V4">
        <v>132.97</v>
      </c>
      <c r="W4">
        <v>1019.45</v>
      </c>
    </row>
    <row r="5" spans="1:25" x14ac:dyDescent="0.25">
      <c r="A5">
        <v>194835</v>
      </c>
      <c r="B5" s="14">
        <v>43669</v>
      </c>
      <c r="C5">
        <v>3294181</v>
      </c>
      <c r="D5" t="s">
        <v>84</v>
      </c>
      <c r="E5" t="s">
        <v>84</v>
      </c>
      <c r="F5" s="14">
        <v>43665</v>
      </c>
      <c r="G5" s="25"/>
      <c r="H5" t="s">
        <v>35</v>
      </c>
      <c r="I5" t="s">
        <v>30</v>
      </c>
      <c r="J5" t="s">
        <v>33</v>
      </c>
      <c r="K5">
        <v>11</v>
      </c>
      <c r="L5">
        <v>223</v>
      </c>
      <c r="M5">
        <v>328</v>
      </c>
      <c r="N5">
        <v>328</v>
      </c>
      <c r="O5" s="23"/>
      <c r="P5" s="23"/>
      <c r="Q5">
        <v>656</v>
      </c>
      <c r="R5" s="23"/>
      <c r="S5">
        <v>10</v>
      </c>
      <c r="T5">
        <v>160.72</v>
      </c>
      <c r="U5">
        <v>826.72</v>
      </c>
      <c r="V5">
        <v>124.01</v>
      </c>
      <c r="W5">
        <v>950.73</v>
      </c>
    </row>
    <row r="6" spans="1:25" x14ac:dyDescent="0.25">
      <c r="A6">
        <v>194835</v>
      </c>
      <c r="B6" s="14">
        <v>43669</v>
      </c>
      <c r="C6">
        <v>3294182</v>
      </c>
      <c r="D6" t="s">
        <v>84</v>
      </c>
      <c r="E6" t="s">
        <v>84</v>
      </c>
      <c r="F6" s="14">
        <v>43663</v>
      </c>
      <c r="G6" s="25"/>
      <c r="H6" t="s">
        <v>35</v>
      </c>
      <c r="I6" t="s">
        <v>30</v>
      </c>
      <c r="J6" t="s">
        <v>33</v>
      </c>
      <c r="K6">
        <v>21</v>
      </c>
      <c r="L6">
        <v>425</v>
      </c>
      <c r="M6">
        <v>651</v>
      </c>
      <c r="N6">
        <v>651</v>
      </c>
      <c r="O6" s="23"/>
      <c r="P6" s="23"/>
      <c r="Q6">
        <v>1302</v>
      </c>
      <c r="R6" s="23"/>
      <c r="S6">
        <v>10</v>
      </c>
      <c r="T6">
        <v>318.99</v>
      </c>
      <c r="U6">
        <v>1630.99</v>
      </c>
      <c r="V6">
        <v>244.65</v>
      </c>
      <c r="W6">
        <v>1875.64</v>
      </c>
    </row>
    <row r="7" spans="1:25" x14ac:dyDescent="0.25">
      <c r="A7">
        <v>195545</v>
      </c>
      <c r="B7" s="14">
        <v>43671</v>
      </c>
      <c r="C7">
        <v>3294180</v>
      </c>
      <c r="D7" t="s">
        <v>84</v>
      </c>
      <c r="E7" t="s">
        <v>84</v>
      </c>
      <c r="F7" s="14">
        <v>43671</v>
      </c>
      <c r="G7" s="25"/>
      <c r="H7" t="s">
        <v>35</v>
      </c>
      <c r="I7" t="s">
        <v>30</v>
      </c>
      <c r="J7" t="s">
        <v>33</v>
      </c>
      <c r="K7">
        <v>5</v>
      </c>
      <c r="L7">
        <v>101</v>
      </c>
      <c r="M7">
        <v>148</v>
      </c>
      <c r="N7">
        <v>148</v>
      </c>
      <c r="O7" s="23"/>
      <c r="P7" s="23"/>
      <c r="Q7">
        <v>296</v>
      </c>
      <c r="R7" s="23"/>
      <c r="S7">
        <v>10</v>
      </c>
      <c r="T7">
        <v>72.52</v>
      </c>
      <c r="U7">
        <v>378.52</v>
      </c>
      <c r="V7">
        <v>56.78</v>
      </c>
      <c r="W7">
        <v>435.3</v>
      </c>
    </row>
    <row r="8" spans="1:25" x14ac:dyDescent="0.25">
      <c r="A8">
        <v>195120</v>
      </c>
      <c r="B8" s="14">
        <v>43670</v>
      </c>
      <c r="C8">
        <v>3152793</v>
      </c>
      <c r="D8" t="s">
        <v>87</v>
      </c>
      <c r="E8" t="s">
        <v>88</v>
      </c>
      <c r="F8" s="14">
        <v>43668</v>
      </c>
      <c r="G8" s="25"/>
      <c r="H8" t="s">
        <v>30</v>
      </c>
      <c r="I8" t="s">
        <v>35</v>
      </c>
      <c r="J8" t="s">
        <v>33</v>
      </c>
      <c r="K8">
        <v>54</v>
      </c>
      <c r="L8">
        <v>394</v>
      </c>
      <c r="M8">
        <v>685</v>
      </c>
      <c r="N8">
        <v>685</v>
      </c>
      <c r="O8" s="23"/>
      <c r="P8" s="23"/>
      <c r="Q8">
        <v>1370</v>
      </c>
      <c r="R8" s="23"/>
      <c r="S8">
        <v>10</v>
      </c>
      <c r="T8">
        <v>335.65</v>
      </c>
      <c r="U8">
        <v>1715.65</v>
      </c>
      <c r="V8">
        <v>257.35000000000002</v>
      </c>
      <c r="W8">
        <v>1973</v>
      </c>
    </row>
    <row r="9" spans="1:25" x14ac:dyDescent="0.25">
      <c r="A9">
        <v>193981</v>
      </c>
      <c r="B9" s="14">
        <v>43658</v>
      </c>
      <c r="C9">
        <v>2796626</v>
      </c>
      <c r="D9" t="s">
        <v>87</v>
      </c>
      <c r="E9" t="s">
        <v>89</v>
      </c>
      <c r="F9" s="14">
        <v>43654</v>
      </c>
      <c r="G9" s="25"/>
      <c r="H9" t="s">
        <v>30</v>
      </c>
      <c r="I9" t="s">
        <v>35</v>
      </c>
      <c r="J9" t="s">
        <v>33</v>
      </c>
      <c r="K9">
        <v>67</v>
      </c>
      <c r="L9">
        <v>595</v>
      </c>
      <c r="M9">
        <v>856</v>
      </c>
      <c r="N9">
        <v>856</v>
      </c>
      <c r="O9" s="23"/>
      <c r="P9" s="23"/>
      <c r="Q9">
        <v>1712</v>
      </c>
      <c r="R9" s="23"/>
      <c r="S9">
        <v>10</v>
      </c>
      <c r="T9">
        <v>419.44</v>
      </c>
      <c r="U9">
        <v>2141.44</v>
      </c>
      <c r="V9">
        <v>321.22000000000003</v>
      </c>
      <c r="W9">
        <v>2462.66</v>
      </c>
    </row>
    <row r="10" spans="1:25" x14ac:dyDescent="0.25">
      <c r="A10">
        <v>193981</v>
      </c>
      <c r="B10" s="14">
        <v>43658</v>
      </c>
      <c r="C10">
        <v>2796627</v>
      </c>
      <c r="D10" t="s">
        <v>87</v>
      </c>
      <c r="E10" t="s">
        <v>89</v>
      </c>
      <c r="F10" s="14">
        <v>43654</v>
      </c>
      <c r="G10" s="25"/>
      <c r="H10" t="s">
        <v>30</v>
      </c>
      <c r="I10" t="s">
        <v>35</v>
      </c>
      <c r="J10" t="s">
        <v>33</v>
      </c>
      <c r="K10">
        <v>27</v>
      </c>
      <c r="L10">
        <v>115</v>
      </c>
      <c r="M10">
        <v>170</v>
      </c>
      <c r="N10">
        <v>170</v>
      </c>
      <c r="O10" s="23"/>
      <c r="P10" s="23"/>
      <c r="Q10">
        <v>340</v>
      </c>
      <c r="R10" s="23"/>
      <c r="S10">
        <v>10</v>
      </c>
      <c r="T10">
        <v>83.3</v>
      </c>
      <c r="U10">
        <v>433.3</v>
      </c>
      <c r="V10">
        <v>65</v>
      </c>
      <c r="W10">
        <v>498.3</v>
      </c>
    </row>
    <row r="11" spans="1:25" x14ac:dyDescent="0.25">
      <c r="A11">
        <v>193469</v>
      </c>
      <c r="B11" s="14">
        <v>43651</v>
      </c>
      <c r="C11">
        <v>3294184</v>
      </c>
      <c r="D11" t="s">
        <v>84</v>
      </c>
      <c r="E11" t="s">
        <v>90</v>
      </c>
      <c r="F11" s="14">
        <v>43643</v>
      </c>
      <c r="G11" s="25"/>
      <c r="H11" t="s">
        <v>35</v>
      </c>
      <c r="I11" t="s">
        <v>32</v>
      </c>
      <c r="J11" t="s">
        <v>33</v>
      </c>
      <c r="K11">
        <v>9</v>
      </c>
      <c r="L11">
        <v>182</v>
      </c>
      <c r="M11">
        <v>224</v>
      </c>
      <c r="N11">
        <v>224</v>
      </c>
      <c r="O11" s="23"/>
      <c r="P11" s="23"/>
      <c r="Q11">
        <v>412.16</v>
      </c>
      <c r="R11" s="23"/>
      <c r="S11">
        <v>10</v>
      </c>
      <c r="T11">
        <v>109.63</v>
      </c>
      <c r="U11">
        <v>531.79</v>
      </c>
      <c r="V11">
        <v>79.77</v>
      </c>
      <c r="W11">
        <v>611.55999999999995</v>
      </c>
    </row>
    <row r="12" spans="1:25" x14ac:dyDescent="0.25">
      <c r="A12">
        <v>195374</v>
      </c>
      <c r="B12" s="14">
        <v>43671</v>
      </c>
      <c r="C12">
        <v>3299974</v>
      </c>
      <c r="D12" t="s">
        <v>91</v>
      </c>
      <c r="E12" t="s">
        <v>92</v>
      </c>
      <c r="F12" s="14">
        <v>43669</v>
      </c>
      <c r="G12" s="25"/>
      <c r="H12" t="s">
        <v>93</v>
      </c>
      <c r="I12" t="s">
        <v>30</v>
      </c>
      <c r="J12" t="s">
        <v>33</v>
      </c>
      <c r="K12">
        <v>7</v>
      </c>
      <c r="L12">
        <v>204</v>
      </c>
      <c r="M12">
        <v>204</v>
      </c>
      <c r="N12">
        <v>204</v>
      </c>
      <c r="O12" s="23"/>
      <c r="P12" s="23"/>
      <c r="Q12">
        <v>165</v>
      </c>
      <c r="R12" s="23"/>
      <c r="S12">
        <v>10</v>
      </c>
      <c r="T12">
        <v>40.43</v>
      </c>
      <c r="U12">
        <v>215.43</v>
      </c>
      <c r="V12">
        <v>32.31</v>
      </c>
      <c r="W12">
        <v>247.74</v>
      </c>
    </row>
    <row r="13" spans="1:25" x14ac:dyDescent="0.25">
      <c r="A13">
        <v>193469</v>
      </c>
      <c r="B13" s="14">
        <v>43651</v>
      </c>
      <c r="C13">
        <v>3299972</v>
      </c>
      <c r="D13" t="s">
        <v>94</v>
      </c>
      <c r="E13" t="s">
        <v>95</v>
      </c>
      <c r="F13" s="14">
        <v>43643</v>
      </c>
      <c r="G13" s="25"/>
      <c r="H13" t="s">
        <v>42</v>
      </c>
      <c r="I13" t="s">
        <v>30</v>
      </c>
      <c r="J13" t="s">
        <v>33</v>
      </c>
      <c r="K13">
        <v>8</v>
      </c>
      <c r="L13">
        <v>233</v>
      </c>
      <c r="M13">
        <v>52</v>
      </c>
      <c r="N13">
        <v>233</v>
      </c>
      <c r="O13" s="23"/>
      <c r="P13" s="23"/>
      <c r="Q13">
        <v>442.7</v>
      </c>
      <c r="R13" s="23"/>
      <c r="S13">
        <v>10</v>
      </c>
      <c r="T13">
        <v>117.76</v>
      </c>
      <c r="U13">
        <v>570.46</v>
      </c>
      <c r="V13">
        <v>85.57</v>
      </c>
      <c r="W13">
        <v>656.03</v>
      </c>
    </row>
    <row r="14" spans="1:25" ht="15.75" thickBot="1" x14ac:dyDescent="0.3">
      <c r="A14" s="23"/>
      <c r="B14" s="23"/>
      <c r="G14" s="23"/>
      <c r="K14" s="15">
        <f t="shared" ref="K14:V14" si="0">SUM(K2:K13)</f>
        <v>235</v>
      </c>
      <c r="L14" s="15">
        <f t="shared" si="0"/>
        <v>3037</v>
      </c>
      <c r="M14" s="15">
        <f t="shared" si="0"/>
        <v>4011</v>
      </c>
      <c r="N14" s="15">
        <f t="shared" si="0"/>
        <v>4299</v>
      </c>
      <c r="O14" s="15"/>
      <c r="P14" s="15"/>
      <c r="Q14" s="15">
        <f t="shared" si="0"/>
        <v>8265.66</v>
      </c>
      <c r="R14" s="15"/>
      <c r="S14" s="15">
        <f t="shared" si="0"/>
        <v>120</v>
      </c>
      <c r="T14" s="15">
        <f t="shared" si="0"/>
        <v>2055.09</v>
      </c>
      <c r="U14" s="16">
        <f t="shared" si="0"/>
        <v>10440.75</v>
      </c>
      <c r="V14" s="16">
        <f t="shared" si="0"/>
        <v>1566.12</v>
      </c>
      <c r="W14" s="16">
        <f>SUM(W2:W13)</f>
        <v>12006.869999999999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"/>
  <sheetViews>
    <sheetView workbookViewId="0">
      <selection activeCell="A2" sqref="A2:XFD2"/>
    </sheetView>
  </sheetViews>
  <sheetFormatPr defaultColWidth="9.28515625" defaultRowHeight="15" x14ac:dyDescent="0.25"/>
  <cols>
    <col min="1" max="1" width="7" bestFit="1" customWidth="1"/>
    <col min="2" max="2" width="10.7109375" bestFit="1" customWidth="1"/>
    <col min="3" max="3" width="10.42578125" bestFit="1" customWidth="1"/>
    <col min="4" max="4" width="9.140625" bestFit="1" customWidth="1"/>
    <col min="5" max="5" width="9.85546875" bestFit="1" customWidth="1"/>
    <col min="6" max="6" width="10.7109375" bestFit="1" customWidth="1"/>
    <col min="7" max="7" width="8.5703125" bestFit="1" customWidth="1"/>
    <col min="8" max="8" width="15.42578125" bestFit="1" customWidth="1"/>
    <col min="9" max="9" width="11.7109375" bestFit="1" customWidth="1"/>
    <col min="10" max="10" width="12.140625" bestFit="1" customWidth="1"/>
    <col min="11" max="11" width="3.85546875" bestFit="1" customWidth="1"/>
    <col min="12" max="12" width="8.5703125" bestFit="1" customWidth="1"/>
    <col min="13" max="13" width="8.42578125" bestFit="1" customWidth="1"/>
    <col min="14" max="14" width="8.855468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9.42578125" bestFit="1" customWidth="1"/>
    <col min="22" max="22" width="8" bestFit="1" customWidth="1"/>
    <col min="23" max="23" width="9.42578125" bestFit="1" customWidth="1"/>
    <col min="24" max="24" width="8.7109375" bestFit="1" customWidth="1"/>
    <col min="25" max="25" width="8.85546875" bestFit="1" customWidth="1"/>
    <col min="26" max="26" width="10.140625" bestFit="1" customWidth="1"/>
    <col min="27" max="28" width="10.28515625" bestFit="1" customWidth="1"/>
    <col min="29" max="29" width="10.7109375" bestFit="1" customWidth="1"/>
    <col min="30" max="30" width="15.28515625" bestFit="1" customWidth="1"/>
    <col min="31" max="31" width="13.7109375" bestFit="1" customWidth="1"/>
    <col min="32" max="32" width="13.85546875" bestFit="1" customWidth="1"/>
    <col min="33" max="33" width="9" bestFit="1" customWidth="1"/>
    <col min="34" max="36" width="10" bestFit="1" customWidth="1"/>
    <col min="37" max="37" width="7.28515625" bestFit="1" customWidth="1"/>
    <col min="38" max="38" width="7.5703125" bestFit="1" customWidth="1"/>
    <col min="39" max="39" width="8.7109375" bestFit="1" customWidth="1"/>
    <col min="40" max="40" width="8.28515625" bestFit="1" customWidth="1"/>
    <col min="41" max="41" width="10.85546875" bestFit="1" customWidth="1"/>
    <col min="42" max="42" width="12.140625" bestFit="1" customWidth="1"/>
    <col min="43" max="43" width="11.7109375" bestFit="1" customWidth="1"/>
    <col min="44" max="44" width="14.42578125" bestFit="1" customWidth="1"/>
    <col min="45" max="45" width="6.85546875" bestFit="1" customWidth="1"/>
    <col min="46" max="46" width="6.42578125" bestFit="1" customWidth="1"/>
    <col min="47" max="47" width="11.7109375" bestFit="1" customWidth="1"/>
    <col min="48" max="48" width="7.140625" bestFit="1" customWidth="1"/>
    <col min="49" max="49" width="9" bestFit="1" customWidth="1"/>
    <col min="50" max="50" width="6.28515625" bestFit="1" customWidth="1"/>
    <col min="51" max="51" width="34.42578125" bestFit="1" customWidth="1"/>
    <col min="53" max="53" width="10.5703125" bestFit="1" customWidth="1"/>
    <col min="54" max="54" width="7.5703125" bestFit="1" customWidth="1"/>
    <col min="55" max="55" width="9.7109375" bestFit="1" customWidth="1"/>
    <col min="56" max="56" width="15" bestFit="1" customWidth="1"/>
    <col min="57" max="57" width="11.42578125" bestFit="1" customWidth="1"/>
    <col min="58" max="58" width="14.7109375" bestFit="1" customWidth="1"/>
    <col min="59" max="59" width="10" bestFit="1" customWidth="1"/>
    <col min="60" max="60" width="6.85546875" bestFit="1" customWidth="1"/>
    <col min="61" max="61" width="6.5703125" bestFit="1" customWidth="1"/>
    <col min="62" max="62" width="6.7109375" bestFit="1" customWidth="1"/>
    <col min="63" max="63" width="9.7109375" bestFit="1" customWidth="1"/>
    <col min="64" max="64" width="14.7109375" bestFit="1" customWidth="1"/>
    <col min="65" max="65" width="8.7109375" bestFit="1" customWidth="1"/>
    <col min="66" max="66" width="9.5703125" bestFit="1" customWidth="1"/>
    <col min="67" max="67" width="8.140625" bestFit="1" customWidth="1"/>
    <col min="68" max="68" width="7.7109375" bestFit="1" customWidth="1"/>
    <col min="70" max="70" width="10.28515625" bestFit="1" customWidth="1"/>
    <col min="71" max="71" width="11.85546875" bestFit="1" customWidth="1"/>
    <col min="72" max="72" width="8.28515625" bestFit="1" customWidth="1"/>
    <col min="73" max="73" width="10.42578125" bestFit="1" customWidth="1"/>
    <col min="74" max="74" width="6.85546875" bestFit="1" customWidth="1"/>
    <col min="75" max="76" width="14.28515625" bestFit="1" customWidth="1"/>
    <col min="77" max="78" width="14.42578125" bestFit="1" customWidth="1"/>
    <col min="79" max="82" width="15.5703125" bestFit="1" customWidth="1"/>
    <col min="83" max="83" width="8.85546875" bestFit="1" customWidth="1"/>
    <col min="84" max="84" width="8.42578125" bestFit="1" customWidth="1"/>
    <col min="85" max="85" width="8.7109375" bestFit="1" customWidth="1"/>
    <col min="86" max="86" width="4.85546875" bestFit="1" customWidth="1"/>
    <col min="87" max="87" width="8.28515625" bestFit="1" customWidth="1"/>
    <col min="88" max="88" width="9.85546875" bestFit="1" customWidth="1"/>
    <col min="89" max="89" width="11.5703125" bestFit="1" customWidth="1"/>
    <col min="90" max="90" width="12.7109375" bestFit="1" customWidth="1"/>
    <col min="91" max="91" width="6" bestFit="1" customWidth="1"/>
  </cols>
  <sheetData>
    <row r="1" spans="1:25" s="21" customFormat="1" x14ac:dyDescent="0.25">
      <c r="A1" s="23" t="s">
        <v>28</v>
      </c>
      <c r="B1" s="23" t="s">
        <v>29</v>
      </c>
      <c r="C1" s="23" t="s">
        <v>10</v>
      </c>
      <c r="D1" s="23" t="s">
        <v>11</v>
      </c>
      <c r="E1" s="23" t="s">
        <v>12</v>
      </c>
      <c r="F1" s="23" t="s">
        <v>13</v>
      </c>
      <c r="G1" s="23" t="s">
        <v>98</v>
      </c>
      <c r="H1" s="23" t="s">
        <v>14</v>
      </c>
      <c r="I1" s="23" t="s">
        <v>15</v>
      </c>
      <c r="J1" s="23" t="s">
        <v>16</v>
      </c>
      <c r="K1" s="23" t="s">
        <v>17</v>
      </c>
      <c r="L1" s="23" t="s">
        <v>18</v>
      </c>
      <c r="M1" s="23" t="s">
        <v>19</v>
      </c>
      <c r="N1" s="23" t="s">
        <v>20</v>
      </c>
      <c r="O1" s="23" t="s">
        <v>99</v>
      </c>
      <c r="P1" s="23" t="s">
        <v>100</v>
      </c>
      <c r="Q1" s="23" t="s">
        <v>21</v>
      </c>
      <c r="R1" s="23" t="s">
        <v>22</v>
      </c>
      <c r="S1" s="23" t="s">
        <v>23</v>
      </c>
      <c r="T1" s="23" t="s">
        <v>24</v>
      </c>
      <c r="U1" s="23" t="s">
        <v>25</v>
      </c>
      <c r="V1" s="23" t="s">
        <v>26</v>
      </c>
      <c r="W1" s="23" t="s">
        <v>27</v>
      </c>
      <c r="X1" s="24" t="s">
        <v>101</v>
      </c>
      <c r="Y1" s="24" t="s">
        <v>102</v>
      </c>
    </row>
    <row r="2" spans="1:25" x14ac:dyDescent="0.25">
      <c r="A2">
        <v>194836</v>
      </c>
      <c r="B2" s="14">
        <v>43669</v>
      </c>
      <c r="C2">
        <v>3237042</v>
      </c>
      <c r="D2" t="s">
        <v>96</v>
      </c>
      <c r="E2" t="s">
        <v>84</v>
      </c>
      <c r="F2" s="14">
        <v>43664</v>
      </c>
      <c r="G2" s="25"/>
      <c r="H2" t="s">
        <v>32</v>
      </c>
      <c r="I2" t="s">
        <v>35</v>
      </c>
      <c r="J2" t="s">
        <v>33</v>
      </c>
      <c r="K2">
        <v>12</v>
      </c>
      <c r="L2">
        <v>346</v>
      </c>
      <c r="M2">
        <v>273</v>
      </c>
      <c r="N2">
        <v>346</v>
      </c>
      <c r="O2" s="23"/>
      <c r="P2" s="23"/>
      <c r="Q2">
        <v>674.7</v>
      </c>
      <c r="R2" s="23"/>
      <c r="S2">
        <v>10</v>
      </c>
      <c r="T2">
        <v>165.3</v>
      </c>
      <c r="U2">
        <v>850</v>
      </c>
      <c r="V2">
        <v>127.5</v>
      </c>
      <c r="W2">
        <v>977.5</v>
      </c>
    </row>
    <row r="3" spans="1:25" x14ac:dyDescent="0.25">
      <c r="A3">
        <v>194259</v>
      </c>
      <c r="B3" s="14">
        <v>43662</v>
      </c>
      <c r="C3">
        <v>3237043</v>
      </c>
      <c r="D3" t="s">
        <v>97</v>
      </c>
      <c r="E3" t="s">
        <v>84</v>
      </c>
      <c r="F3" s="14">
        <v>43657</v>
      </c>
      <c r="G3" s="25"/>
      <c r="H3" t="s">
        <v>32</v>
      </c>
      <c r="I3" t="s">
        <v>35</v>
      </c>
      <c r="J3" t="s">
        <v>33</v>
      </c>
      <c r="K3">
        <v>34</v>
      </c>
      <c r="L3">
        <v>979</v>
      </c>
      <c r="M3">
        <v>764</v>
      </c>
      <c r="N3">
        <v>979</v>
      </c>
      <c r="O3" s="23"/>
      <c r="P3" s="23"/>
      <c r="Q3">
        <v>1909.05</v>
      </c>
      <c r="R3" s="23"/>
      <c r="S3">
        <v>10</v>
      </c>
      <c r="T3">
        <v>467.72</v>
      </c>
      <c r="U3">
        <v>2386.77</v>
      </c>
      <c r="V3">
        <v>358.02</v>
      </c>
      <c r="W3">
        <v>2744.79</v>
      </c>
    </row>
    <row r="4" spans="1:25" ht="15.75" thickBot="1" x14ac:dyDescent="0.3">
      <c r="A4" s="23"/>
      <c r="B4" s="23"/>
      <c r="G4" s="23"/>
      <c r="K4" s="15">
        <f t="shared" ref="K4:V4" si="0">SUM(K2:K3)</f>
        <v>46</v>
      </c>
      <c r="L4" s="15">
        <f t="shared" si="0"/>
        <v>1325</v>
      </c>
      <c r="M4" s="15">
        <f t="shared" si="0"/>
        <v>1037</v>
      </c>
      <c r="N4" s="15">
        <f t="shared" si="0"/>
        <v>1325</v>
      </c>
      <c r="O4" s="15"/>
      <c r="P4" s="15"/>
      <c r="Q4" s="15">
        <f t="shared" si="0"/>
        <v>2583.75</v>
      </c>
      <c r="R4" s="15"/>
      <c r="S4" s="15">
        <f t="shared" si="0"/>
        <v>20</v>
      </c>
      <c r="T4" s="15">
        <f t="shared" si="0"/>
        <v>633.02</v>
      </c>
      <c r="U4" s="16">
        <f t="shared" si="0"/>
        <v>3236.77</v>
      </c>
      <c r="V4" s="16">
        <f t="shared" si="0"/>
        <v>485.52</v>
      </c>
      <c r="W4" s="16">
        <f>SUM(W2:W3)</f>
        <v>3722.29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9" sqref="I19"/>
    </sheetView>
  </sheetViews>
  <sheetFormatPr defaultRowHeight="15" x14ac:dyDescent="0.25"/>
  <cols>
    <col min="1" max="16384" width="9.140625" style="13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2019-07-30T15:05:58Z</dcterms:modified>
</cp:coreProperties>
</file>