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8740" windowHeight="11928"/>
  </bookViews>
  <sheets>
    <sheet name="INV244251" sheetId="1" r:id="rId1"/>
  </sheets>
  <definedNames>
    <definedName name="_xlnm._FilterDatabase" localSheetId="0" hidden="1">'INV244251'!#REF!</definedName>
  </definedNames>
  <calcPr calcId="145621"/>
</workbook>
</file>

<file path=xl/calcChain.xml><?xml version="1.0" encoding="utf-8"?>
<calcChain xmlns="http://schemas.openxmlformats.org/spreadsheetml/2006/main">
  <c r="T40" i="1" l="1"/>
  <c r="T39" i="1"/>
  <c r="T38" i="1"/>
  <c r="T37" i="1"/>
  <c r="U37" i="1" s="1"/>
  <c r="V37" i="1" s="1"/>
  <c r="T36" i="1"/>
  <c r="U36" i="1" s="1"/>
  <c r="V36" i="1" s="1"/>
  <c r="T35" i="1"/>
  <c r="T34" i="1"/>
  <c r="U33" i="1"/>
  <c r="V33" i="1" s="1"/>
  <c r="T33" i="1"/>
  <c r="T32" i="1"/>
  <c r="T31" i="1"/>
  <c r="T30" i="1"/>
  <c r="U30" i="1" s="1"/>
  <c r="V30" i="1" s="1"/>
  <c r="T29" i="1"/>
  <c r="U29" i="1" s="1"/>
  <c r="V29" i="1" s="1"/>
  <c r="T28" i="1"/>
  <c r="U28" i="1" s="1"/>
  <c r="V28" i="1" s="1"/>
  <c r="T27" i="1"/>
  <c r="T26" i="1"/>
  <c r="U25" i="1"/>
  <c r="V25" i="1" s="1"/>
  <c r="T25" i="1"/>
  <c r="T24" i="1"/>
  <c r="T23" i="1"/>
  <c r="T22" i="1"/>
  <c r="U22" i="1" s="1"/>
  <c r="V22" i="1" s="1"/>
  <c r="T21" i="1"/>
  <c r="U21" i="1" s="1"/>
  <c r="V21" i="1" s="1"/>
  <c r="T20" i="1"/>
  <c r="U20" i="1" s="1"/>
  <c r="V20" i="1" s="1"/>
  <c r="T19" i="1"/>
  <c r="T18" i="1"/>
  <c r="U17" i="1"/>
  <c r="V17" i="1" s="1"/>
  <c r="T17" i="1"/>
  <c r="T16" i="1"/>
  <c r="T15" i="1"/>
  <c r="U15" i="1" s="1"/>
  <c r="T14" i="1"/>
  <c r="U14" i="1" s="1"/>
  <c r="V14" i="1" s="1"/>
  <c r="T13" i="1"/>
  <c r="U13" i="1" s="1"/>
  <c r="V13" i="1" s="1"/>
  <c r="T12" i="1"/>
  <c r="U12" i="1" s="1"/>
  <c r="V12" i="1" s="1"/>
  <c r="T11" i="1"/>
  <c r="T10" i="1"/>
  <c r="U9" i="1"/>
  <c r="V9" i="1" s="1"/>
  <c r="T9" i="1"/>
  <c r="T8" i="1"/>
  <c r="T7" i="1"/>
  <c r="T6" i="1"/>
  <c r="U6" i="1" s="1"/>
  <c r="V6" i="1" s="1"/>
  <c r="T5" i="1"/>
  <c r="U5" i="1" s="1"/>
  <c r="V5" i="1" s="1"/>
  <c r="T4" i="1"/>
  <c r="U4" i="1" s="1"/>
  <c r="V4" i="1" s="1"/>
  <c r="T3" i="1"/>
  <c r="T2" i="1"/>
  <c r="V8" i="1" l="1"/>
  <c r="V24" i="1"/>
  <c r="V40" i="1"/>
  <c r="U8" i="1"/>
  <c r="U24" i="1"/>
  <c r="U40" i="1"/>
  <c r="U16" i="1"/>
  <c r="V16" i="1" s="1"/>
  <c r="U32" i="1"/>
  <c r="V32" i="1" s="1"/>
  <c r="V23" i="1"/>
  <c r="U7" i="1"/>
  <c r="V7" i="1" s="1"/>
  <c r="U23" i="1"/>
  <c r="U31" i="1"/>
  <c r="V31" i="1" s="1"/>
  <c r="U39" i="1"/>
  <c r="V39" i="1" s="1"/>
  <c r="U2" i="1"/>
  <c r="U10" i="1"/>
  <c r="V10" i="1" s="1"/>
  <c r="V15" i="1"/>
  <c r="U18" i="1"/>
  <c r="V18" i="1" s="1"/>
  <c r="U26" i="1"/>
  <c r="V26" i="1" s="1"/>
  <c r="U34" i="1"/>
  <c r="V34" i="1" s="1"/>
  <c r="U3" i="1"/>
  <c r="V3" i="1" s="1"/>
  <c r="U11" i="1"/>
  <c r="V11" i="1" s="1"/>
  <c r="U19" i="1"/>
  <c r="V19" i="1" s="1"/>
  <c r="U27" i="1"/>
  <c r="V27" i="1" s="1"/>
  <c r="U35" i="1"/>
  <c r="V35" i="1" s="1"/>
  <c r="U38" i="1"/>
  <c r="V38" i="1" s="1"/>
  <c r="V2" i="1" l="1"/>
</calcChain>
</file>

<file path=xl/sharedStrings.xml><?xml version="1.0" encoding="utf-8"?>
<sst xmlns="http://schemas.openxmlformats.org/spreadsheetml/2006/main" count="453" uniqueCount="136">
  <si>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</si>
  <si>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</si>
  <si>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</si>
  <si>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</si>
  <si>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</si>
  <si>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</si>
  <si>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</si>
  <si>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</si>
  <si>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</si>
  <si>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</si>
  <si>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</si>
  <si>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</si>
  <si>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</si>
  <si>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</si>
  <si>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</si>
  <si>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</si>
  <si>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</si>
  <si>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</si>
  <si>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</si>
  <si>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</si>
  <si>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</si>
  <si>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</si>
  <si>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</si>
  <si>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</si>
  <si>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</si>
  <si>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</si>
  <si>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</si>
  <si>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</si>
  <si>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PLZ</t>
  </si>
  <si>
    <t>PORT ELIZABETH</t>
  </si>
  <si>
    <t>DBN</t>
  </si>
  <si>
    <t>DURBAN</t>
  </si>
  <si>
    <t>PTA</t>
  </si>
  <si>
    <t>LEC304347</t>
  </si>
  <si>
    <t xml:space="preserve">24373/24402/24390/24427 - </t>
  </si>
  <si>
    <t>LE CREUSET</t>
  </si>
  <si>
    <t>LE CREUSET BAYWEST</t>
  </si>
  <si>
    <t>INV244251</t>
  </si>
  <si>
    <t>MOV002</t>
  </si>
  <si>
    <t>LEC304348</t>
  </si>
  <si>
    <t xml:space="preserve">DUANE - </t>
  </si>
  <si>
    <t>LE CREUSET JHB DC</t>
  </si>
  <si>
    <t>SANDTON</t>
  </si>
  <si>
    <t>PALLET</t>
  </si>
  <si>
    <t>LEC304349</t>
  </si>
  <si>
    <t xml:space="preserve">24439/25007 - </t>
  </si>
  <si>
    <t>LE CREUSET GARDEN ROUTE</t>
  </si>
  <si>
    <t>GRJ</t>
  </si>
  <si>
    <t>GEORGE</t>
  </si>
  <si>
    <t>LEC304350</t>
  </si>
  <si>
    <t xml:space="preserve">24864 - </t>
  </si>
  <si>
    <t>LE CREUSET MENLYN MAINE</t>
  </si>
  <si>
    <t>PRETORIA</t>
  </si>
  <si>
    <t>LEC304351</t>
  </si>
  <si>
    <t>DUANE</t>
  </si>
  <si>
    <t>LEC304352</t>
  </si>
  <si>
    <t xml:space="preserve">STOCK - </t>
  </si>
  <si>
    <t>LE CREUSET GATEWAY</t>
  </si>
  <si>
    <t>UMHLANGA RIDGE</t>
  </si>
  <si>
    <t>LEC304354</t>
  </si>
  <si>
    <t>STOCK</t>
  </si>
  <si>
    <t>LE CREUSET SANDTON</t>
  </si>
  <si>
    <t>LE CREUSET PAVILION</t>
  </si>
  <si>
    <t>WESTVILLE</t>
  </si>
  <si>
    <t>LEC304355</t>
  </si>
  <si>
    <t>LE CREUSET LA LUCIA.</t>
  </si>
  <si>
    <t>LEC304356</t>
  </si>
  <si>
    <t>LE CREUSET WATERCREST MALL</t>
  </si>
  <si>
    <t>WATERFALL PARK</t>
  </si>
  <si>
    <t>LEC304357</t>
  </si>
  <si>
    <t xml:space="preserve">25279 - </t>
  </si>
  <si>
    <t>LE CREUSET LA LUCIA</t>
  </si>
  <si>
    <t>LEC304358</t>
  </si>
  <si>
    <t xml:space="preserve">25236 - </t>
  </si>
  <si>
    <t>LE CREUSET FOURWAYS MALL</t>
  </si>
  <si>
    <t>JOHANNESBURG</t>
  </si>
  <si>
    <t>LEC304359</t>
  </si>
  <si>
    <t xml:space="preserve">24449/25597/25601 - </t>
  </si>
  <si>
    <t>LE CREUSET WALMER PARK</t>
  </si>
  <si>
    <t>LEC304360</t>
  </si>
  <si>
    <t xml:space="preserve">25525/25471/25470 - </t>
  </si>
  <si>
    <t>LEC304364</t>
  </si>
  <si>
    <t xml:space="preserve">LE CREUSET DC SANDTON_x000D_
</t>
  </si>
  <si>
    <t>LE CRESEUSET BALLITO JUNTIO</t>
  </si>
  <si>
    <t>BALLITO</t>
  </si>
  <si>
    <t>LEC304365</t>
  </si>
  <si>
    <t>LE CRUESET RUSTENBURG (WATERFALL)</t>
  </si>
  <si>
    <t>RUSTENBURG</t>
  </si>
  <si>
    <t>LEC304366</t>
  </si>
  <si>
    <t xml:space="preserve">25259 - </t>
  </si>
  <si>
    <t>LE CREUSET BALLITO JUNCTION</t>
  </si>
  <si>
    <t>LEC304368</t>
  </si>
  <si>
    <t xml:space="preserve">ONLINE REQUESTS,TAKEALOT AND FILES - </t>
  </si>
  <si>
    <t>LE CREUSET HEAD OFFICE</t>
  </si>
  <si>
    <t>SOMERSET WEST</t>
  </si>
  <si>
    <t>LEC304369</t>
  </si>
  <si>
    <t xml:space="preserve">25150 - </t>
  </si>
  <si>
    <t>LEC304370</t>
  </si>
  <si>
    <t>LEC304371</t>
  </si>
  <si>
    <t>LEC304372</t>
  </si>
  <si>
    <t>LE CREUSET WATERFALL</t>
  </si>
  <si>
    <t>LEC304373</t>
  </si>
  <si>
    <t>LEC304374</t>
  </si>
  <si>
    <t>LEC304375</t>
  </si>
  <si>
    <t xml:space="preserve">25022 - </t>
  </si>
  <si>
    <t>LE CREUSET BEDFORD</t>
  </si>
  <si>
    <t>LEC304376</t>
  </si>
  <si>
    <t>LE CRESEUSET DC SANDTON</t>
  </si>
  <si>
    <t>LE CREUSET BALLITO</t>
  </si>
  <si>
    <t>LEC304377</t>
  </si>
  <si>
    <t xml:space="preserve">25020 - </t>
  </si>
  <si>
    <t>LEC304378</t>
  </si>
  <si>
    <t xml:space="preserve">25021 - </t>
  </si>
  <si>
    <t>LE CREUSET MALL OF AFRICA STORE</t>
  </si>
  <si>
    <t>MIDRAND</t>
  </si>
  <si>
    <t>LEC304379</t>
  </si>
  <si>
    <t xml:space="preserve">25024 - </t>
  </si>
  <si>
    <t>LEC304380</t>
  </si>
  <si>
    <t xml:space="preserve">25590 - </t>
  </si>
  <si>
    <t>LEC304381</t>
  </si>
  <si>
    <t xml:space="preserve">25572 - </t>
  </si>
  <si>
    <t>LEC304382</t>
  </si>
  <si>
    <t xml:space="preserve">25564 - </t>
  </si>
  <si>
    <t>LEC304383</t>
  </si>
  <si>
    <t xml:space="preserve">25503 - </t>
  </si>
  <si>
    <t>LEC304384</t>
  </si>
  <si>
    <t xml:space="preserve">25534 - </t>
  </si>
  <si>
    <t>LE CREUSET RUSTENBURG</t>
  </si>
  <si>
    <t>LEC304385</t>
  </si>
  <si>
    <t xml:space="preserve">25533 - </t>
  </si>
  <si>
    <t>LE CREUSET WATERCREST</t>
  </si>
  <si>
    <t>LEC304386</t>
  </si>
  <si>
    <t>LEC304387</t>
  </si>
  <si>
    <t>LEC304388</t>
  </si>
  <si>
    <t>LEC304389</t>
  </si>
  <si>
    <t>LEC304390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</si>
</sst>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 applyAlignment="1"/>
    <xf numFmtId="0" fontId="0" fillId="0" borderId="0" xfId="0" applyFill="1" applyAlignment="1">
      <alignment horizontal="left"/>
    </xf>
    <xf numFmtId="164" fontId="0" fillId="0" borderId="0" xfId="0" applyNumberFormat="1" applyFill="1"/>
    <xf numFmtId="164" fontId="0" fillId="0" borderId="0" xfId="0" applyNumberFormat="1" applyFill="1" applyBorder="1"/>
    <xf numFmtId="0" fontId="0" fillId="0" borderId="0" xfId="0" applyFill="1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abSelected="1" topLeftCell="E1" workbookViewId="0">
      <selection activeCell="W7" sqref="W7"/>
    </sheetView>
  </sheetViews>
  <sheetFormatPr defaultRowHeight="14.4" x14ac:dyDescent="0.3"/>
  <cols>
    <col min="1" max="1" width="11.44140625" style="1" bestFit="1" customWidth="1"/>
    <col min="2" max="2" width="10" bestFit="1" customWidth="1"/>
    <col min="3" max="3" width="5.33203125" customWidth="1"/>
    <col min="4" max="4" width="18.5546875" customWidth="1"/>
    <col min="5" max="5" width="34.6640625" bestFit="1" customWidth="1"/>
    <col min="6" max="6" width="6.88671875" bestFit="1" customWidth="1"/>
    <col min="7" max="7" width="6" bestFit="1" customWidth="1"/>
    <col min="8" max="8" width="12.44140625" bestFit="1" customWidth="1"/>
    <col min="9" max="9" width="23.5546875" bestFit="1" customWidth="1"/>
    <col min="10" max="10" width="16.21875" bestFit="1" customWidth="1"/>
    <col min="11" max="11" width="4" bestFit="1" customWidth="1"/>
    <col min="12" max="12" width="7.44140625" bestFit="1" customWidth="1"/>
    <col min="13" max="13" width="9" bestFit="1" customWidth="1"/>
    <col min="14" max="14" width="10.44140625" bestFit="1" customWidth="1"/>
    <col min="15" max="15" width="10.44140625" customWidth="1"/>
    <col min="16" max="16" width="13.77734375" style="2" bestFit="1" customWidth="1"/>
    <col min="17" max="17" width="13.77734375" style="2" customWidth="1"/>
    <col min="18" max="18" width="8" style="2" bestFit="1" customWidth="1"/>
    <col min="19" max="19" width="11.5546875" style="2" bestFit="1" customWidth="1"/>
    <col min="20" max="20" width="10.5546875" bestFit="1" customWidth="1"/>
    <col min="21" max="21" width="10" bestFit="1" customWidth="1"/>
    <col min="22" max="22" width="10.5546875" bestFit="1" customWidth="1"/>
    <col min="23" max="23" width="10.88671875" customWidth="1"/>
    <col min="24" max="24" width="14.44140625" bestFit="1" customWidth="1"/>
  </cols>
  <sheetData>
    <row r="1" spans="1:25" ht="7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6" t="s">
        <v>15</v>
      </c>
      <c r="Q1" s="6" t="s">
        <v>16</v>
      </c>
      <c r="R1" s="6" t="s">
        <v>17</v>
      </c>
      <c r="S1" s="4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</row>
    <row r="2" spans="1:25" s="8" customFormat="1" x14ac:dyDescent="0.3">
      <c r="A2" s="9">
        <v>44186</v>
      </c>
      <c r="B2" s="5" t="s">
        <v>33</v>
      </c>
      <c r="C2" s="5" t="s">
        <v>34</v>
      </c>
      <c r="D2" s="5" t="s">
        <v>35</v>
      </c>
      <c r="E2" s="5" t="s">
        <v>36</v>
      </c>
      <c r="F2" s="5" t="s">
        <v>25</v>
      </c>
      <c r="G2" s="5" t="s">
        <v>25</v>
      </c>
      <c r="H2" s="5" t="s">
        <v>28</v>
      </c>
      <c r="I2" s="5" t="s">
        <v>29</v>
      </c>
      <c r="J2" s="5" t="s">
        <v>26</v>
      </c>
      <c r="K2" s="5">
        <v>1</v>
      </c>
      <c r="L2" s="5">
        <v>209</v>
      </c>
      <c r="M2" s="5">
        <v>332.2</v>
      </c>
      <c r="N2" s="5">
        <v>333</v>
      </c>
      <c r="O2" s="5">
        <v>0</v>
      </c>
      <c r="P2" s="6">
        <v>677.72160000000008</v>
      </c>
      <c r="Q2" s="6">
        <v>0</v>
      </c>
      <c r="R2" s="6">
        <v>108.09880000000001</v>
      </c>
      <c r="S2" s="7">
        <v>0</v>
      </c>
      <c r="T2" s="7">
        <f t="shared" ref="T2:T40" si="0">P2+Q2+R2+S2</f>
        <v>785.82040000000006</v>
      </c>
      <c r="U2" s="5">
        <f t="shared" ref="U2:U40" si="1">T2*15%</f>
        <v>117.87306000000001</v>
      </c>
      <c r="V2" s="7">
        <f t="shared" ref="V2:V40" si="2">T2+U2</f>
        <v>903.69346000000007</v>
      </c>
      <c r="W2" s="5" t="s">
        <v>37</v>
      </c>
      <c r="X2" s="5" t="s">
        <v>38</v>
      </c>
      <c r="Y2" s="5"/>
    </row>
    <row r="3" spans="1:25" s="8" customFormat="1" x14ac:dyDescent="0.3">
      <c r="A3" s="9">
        <v>44186</v>
      </c>
      <c r="B3" s="5" t="s">
        <v>39</v>
      </c>
      <c r="C3" s="5" t="s">
        <v>40</v>
      </c>
      <c r="D3" s="5" t="s">
        <v>35</v>
      </c>
      <c r="E3" s="5" t="s">
        <v>41</v>
      </c>
      <c r="F3" s="5" t="s">
        <v>25</v>
      </c>
      <c r="G3" s="5" t="s">
        <v>25</v>
      </c>
      <c r="H3" s="5" t="s">
        <v>27</v>
      </c>
      <c r="I3" s="5" t="s">
        <v>42</v>
      </c>
      <c r="J3" s="5" t="s">
        <v>43</v>
      </c>
      <c r="K3" s="5">
        <v>6</v>
      </c>
      <c r="L3" s="5">
        <v>2461</v>
      </c>
      <c r="M3" s="5">
        <v>2491.1999999999998</v>
      </c>
      <c r="N3" s="5">
        <v>6</v>
      </c>
      <c r="O3" s="5">
        <v>0</v>
      </c>
      <c r="P3" s="6">
        <v>5393.2800000000007</v>
      </c>
      <c r="Q3" s="6">
        <v>0</v>
      </c>
      <c r="R3" s="6">
        <v>0</v>
      </c>
      <c r="S3" s="7">
        <v>0</v>
      </c>
      <c r="T3" s="7">
        <f t="shared" si="0"/>
        <v>5393.2800000000007</v>
      </c>
      <c r="U3" s="5">
        <f t="shared" si="1"/>
        <v>808.99200000000008</v>
      </c>
      <c r="V3" s="7">
        <f t="shared" si="2"/>
        <v>6202.2720000000008</v>
      </c>
      <c r="W3" s="5" t="s">
        <v>37</v>
      </c>
      <c r="X3" s="5" t="s">
        <v>38</v>
      </c>
      <c r="Y3" s="5"/>
    </row>
    <row r="4" spans="1:25" s="8" customFormat="1" x14ac:dyDescent="0.3">
      <c r="A4" s="9">
        <v>44186</v>
      </c>
      <c r="B4" s="5" t="s">
        <v>44</v>
      </c>
      <c r="C4" s="5" t="s">
        <v>45</v>
      </c>
      <c r="D4" s="5" t="s">
        <v>35</v>
      </c>
      <c r="E4" s="5" t="s">
        <v>46</v>
      </c>
      <c r="F4" s="5" t="s">
        <v>25</v>
      </c>
      <c r="G4" s="5" t="s">
        <v>25</v>
      </c>
      <c r="H4" s="5" t="s">
        <v>47</v>
      </c>
      <c r="I4" s="5" t="s">
        <v>48</v>
      </c>
      <c r="J4" s="5" t="s">
        <v>26</v>
      </c>
      <c r="K4" s="5">
        <v>1</v>
      </c>
      <c r="L4" s="5">
        <v>235</v>
      </c>
      <c r="M4" s="5">
        <v>354.2</v>
      </c>
      <c r="N4" s="5">
        <v>355</v>
      </c>
      <c r="O4" s="5">
        <v>0</v>
      </c>
      <c r="P4" s="6">
        <v>703.68100000000004</v>
      </c>
      <c r="Q4" s="6">
        <v>0</v>
      </c>
      <c r="R4" s="6">
        <v>112.2328</v>
      </c>
      <c r="S4" s="7">
        <v>0</v>
      </c>
      <c r="T4" s="7">
        <f t="shared" si="0"/>
        <v>815.91380000000004</v>
      </c>
      <c r="U4" s="5">
        <f t="shared" si="1"/>
        <v>122.38706999999999</v>
      </c>
      <c r="V4" s="7">
        <f t="shared" si="2"/>
        <v>938.30087000000003</v>
      </c>
      <c r="W4" s="5" t="s">
        <v>37</v>
      </c>
      <c r="X4" s="5" t="s">
        <v>38</v>
      </c>
      <c r="Y4" s="5"/>
    </row>
    <row r="5" spans="1:25" s="8" customFormat="1" x14ac:dyDescent="0.3">
      <c r="A5" s="9">
        <v>44187</v>
      </c>
      <c r="B5" s="5" t="s">
        <v>49</v>
      </c>
      <c r="C5" s="5" t="s">
        <v>50</v>
      </c>
      <c r="D5" s="5" t="s">
        <v>35</v>
      </c>
      <c r="E5" s="5" t="s">
        <v>51</v>
      </c>
      <c r="F5" s="5" t="s">
        <v>25</v>
      </c>
      <c r="G5" s="5" t="s">
        <v>25</v>
      </c>
      <c r="H5" s="5" t="s">
        <v>32</v>
      </c>
      <c r="I5" s="5" t="s">
        <v>52</v>
      </c>
      <c r="J5" s="5" t="s">
        <v>26</v>
      </c>
      <c r="K5" s="5">
        <v>1</v>
      </c>
      <c r="L5" s="5">
        <v>272</v>
      </c>
      <c r="M5" s="5">
        <v>301.39999999999998</v>
      </c>
      <c r="N5" s="5">
        <v>302</v>
      </c>
      <c r="O5" s="5">
        <v>0</v>
      </c>
      <c r="P5" s="6">
        <v>704.26400000000001</v>
      </c>
      <c r="Q5" s="6">
        <v>0</v>
      </c>
      <c r="R5" s="6">
        <v>112.32820000000001</v>
      </c>
      <c r="S5" s="7">
        <v>0</v>
      </c>
      <c r="T5" s="7">
        <f t="shared" si="0"/>
        <v>816.59220000000005</v>
      </c>
      <c r="U5" s="5">
        <f t="shared" si="1"/>
        <v>122.48883000000001</v>
      </c>
      <c r="V5" s="7">
        <f t="shared" si="2"/>
        <v>939.08103000000006</v>
      </c>
      <c r="W5" s="5" t="s">
        <v>37</v>
      </c>
      <c r="X5" s="5" t="s">
        <v>38</v>
      </c>
      <c r="Y5" s="5"/>
    </row>
    <row r="6" spans="1:25" s="8" customFormat="1" ht="25.5" customHeight="1" x14ac:dyDescent="0.3">
      <c r="A6" s="9">
        <v>44187</v>
      </c>
      <c r="B6" s="5" t="s">
        <v>53</v>
      </c>
      <c r="C6" s="5" t="s">
        <v>54</v>
      </c>
      <c r="D6" s="5" t="s">
        <v>35</v>
      </c>
      <c r="E6" s="5" t="s">
        <v>41</v>
      </c>
      <c r="F6" s="5" t="s">
        <v>25</v>
      </c>
      <c r="G6" s="5" t="s">
        <v>25</v>
      </c>
      <c r="H6" s="5" t="s">
        <v>27</v>
      </c>
      <c r="I6" s="5" t="s">
        <v>42</v>
      </c>
      <c r="J6" s="5" t="s">
        <v>43</v>
      </c>
      <c r="K6" s="5">
        <v>7</v>
      </c>
      <c r="L6" s="5">
        <v>3399</v>
      </c>
      <c r="M6" s="5">
        <v>3045.6</v>
      </c>
      <c r="N6" s="5">
        <v>7</v>
      </c>
      <c r="O6" s="5">
        <v>0</v>
      </c>
      <c r="P6" s="6">
        <v>6292.1600000000008</v>
      </c>
      <c r="Q6" s="6">
        <v>0</v>
      </c>
      <c r="R6" s="6">
        <v>0</v>
      </c>
      <c r="S6" s="7">
        <v>0</v>
      </c>
      <c r="T6" s="7">
        <f t="shared" si="0"/>
        <v>6292.1600000000008</v>
      </c>
      <c r="U6" s="5">
        <f t="shared" si="1"/>
        <v>943.82400000000007</v>
      </c>
      <c r="V6" s="7">
        <f t="shared" si="2"/>
        <v>7235.9840000000004</v>
      </c>
      <c r="W6" s="5" t="s">
        <v>37</v>
      </c>
      <c r="X6" s="5" t="s">
        <v>38</v>
      </c>
      <c r="Y6" s="5"/>
    </row>
    <row r="7" spans="1:25" s="8" customFormat="1" x14ac:dyDescent="0.3">
      <c r="A7" s="9">
        <v>44187</v>
      </c>
      <c r="B7" s="5" t="s">
        <v>55</v>
      </c>
      <c r="C7" s="5" t="s">
        <v>56</v>
      </c>
      <c r="D7" s="5" t="s">
        <v>41</v>
      </c>
      <c r="E7" s="5" t="s">
        <v>57</v>
      </c>
      <c r="F7" s="5" t="s">
        <v>27</v>
      </c>
      <c r="G7" s="5" t="s">
        <v>27</v>
      </c>
      <c r="H7" s="5" t="s">
        <v>30</v>
      </c>
      <c r="I7" s="5" t="s">
        <v>58</v>
      </c>
      <c r="J7" s="5" t="s">
        <v>26</v>
      </c>
      <c r="K7" s="5">
        <v>11</v>
      </c>
      <c r="L7" s="5">
        <v>229</v>
      </c>
      <c r="M7" s="5">
        <v>232.76</v>
      </c>
      <c r="N7" s="5">
        <v>233</v>
      </c>
      <c r="O7" s="5">
        <v>0</v>
      </c>
      <c r="P7" s="6">
        <v>308.72500000000002</v>
      </c>
      <c r="Q7" s="6">
        <v>0</v>
      </c>
      <c r="R7" s="6">
        <v>49.237000000000009</v>
      </c>
      <c r="S7" s="7">
        <v>0</v>
      </c>
      <c r="T7" s="7">
        <f t="shared" si="0"/>
        <v>357.96200000000005</v>
      </c>
      <c r="U7" s="5">
        <f t="shared" si="1"/>
        <v>53.694300000000005</v>
      </c>
      <c r="V7" s="7">
        <f t="shared" si="2"/>
        <v>411.65630000000004</v>
      </c>
      <c r="W7" s="5" t="s">
        <v>37</v>
      </c>
      <c r="X7" s="5" t="s">
        <v>38</v>
      </c>
      <c r="Y7" s="5"/>
    </row>
    <row r="8" spans="1:25" s="8" customFormat="1" x14ac:dyDescent="0.3">
      <c r="A8" s="9">
        <v>44187</v>
      </c>
      <c r="B8" s="5" t="s">
        <v>59</v>
      </c>
      <c r="C8" s="5" t="s">
        <v>60</v>
      </c>
      <c r="D8" s="5" t="s">
        <v>61</v>
      </c>
      <c r="E8" s="5" t="s">
        <v>62</v>
      </c>
      <c r="F8" s="5" t="s">
        <v>27</v>
      </c>
      <c r="G8" s="5" t="s">
        <v>27</v>
      </c>
      <c r="H8" s="5" t="s">
        <v>30</v>
      </c>
      <c r="I8" s="5" t="s">
        <v>63</v>
      </c>
      <c r="J8" s="5" t="s">
        <v>26</v>
      </c>
      <c r="K8" s="5">
        <v>14</v>
      </c>
      <c r="L8" s="5">
        <v>287</v>
      </c>
      <c r="M8" s="5">
        <v>273.57</v>
      </c>
      <c r="N8" s="5">
        <v>287</v>
      </c>
      <c r="O8" s="5">
        <v>0</v>
      </c>
      <c r="P8" s="6">
        <v>380.27500000000003</v>
      </c>
      <c r="Q8" s="6">
        <v>0</v>
      </c>
      <c r="R8" s="6">
        <v>60.653200000000005</v>
      </c>
      <c r="S8" s="7">
        <v>0</v>
      </c>
      <c r="T8" s="7">
        <f t="shared" si="0"/>
        <v>440.92820000000006</v>
      </c>
      <c r="U8" s="5">
        <f t="shared" si="1"/>
        <v>66.139230000000012</v>
      </c>
      <c r="V8" s="7">
        <f t="shared" si="2"/>
        <v>507.06743000000006</v>
      </c>
      <c r="W8" s="5" t="s">
        <v>37</v>
      </c>
      <c r="X8" s="5" t="s">
        <v>38</v>
      </c>
      <c r="Y8" s="5"/>
    </row>
    <row r="9" spans="1:25" s="8" customFormat="1" x14ac:dyDescent="0.3">
      <c r="A9" s="9">
        <v>44187</v>
      </c>
      <c r="B9" s="5" t="s">
        <v>64</v>
      </c>
      <c r="C9" s="5" t="s">
        <v>56</v>
      </c>
      <c r="D9" s="5" t="s">
        <v>41</v>
      </c>
      <c r="E9" s="5" t="s">
        <v>65</v>
      </c>
      <c r="F9" s="5" t="s">
        <v>27</v>
      </c>
      <c r="G9" s="5" t="s">
        <v>27</v>
      </c>
      <c r="H9" s="5" t="s">
        <v>30</v>
      </c>
      <c r="I9" s="5" t="s">
        <v>31</v>
      </c>
      <c r="J9" s="5" t="s">
        <v>26</v>
      </c>
      <c r="K9" s="5">
        <v>3</v>
      </c>
      <c r="L9" s="5">
        <v>83</v>
      </c>
      <c r="M9" s="5">
        <v>63.48</v>
      </c>
      <c r="N9" s="5">
        <v>83</v>
      </c>
      <c r="O9" s="5">
        <v>0</v>
      </c>
      <c r="P9" s="6">
        <v>109.97500000000001</v>
      </c>
      <c r="Q9" s="6">
        <v>0</v>
      </c>
      <c r="R9" s="6">
        <v>17.543000000000003</v>
      </c>
      <c r="S9" s="7">
        <v>0</v>
      </c>
      <c r="T9" s="7">
        <f t="shared" si="0"/>
        <v>127.51800000000001</v>
      </c>
      <c r="U9" s="5">
        <f t="shared" si="1"/>
        <v>19.127700000000001</v>
      </c>
      <c r="V9" s="7">
        <f t="shared" si="2"/>
        <v>146.64570000000001</v>
      </c>
      <c r="W9" s="5" t="s">
        <v>37</v>
      </c>
      <c r="X9" s="5" t="s">
        <v>38</v>
      </c>
      <c r="Y9" s="5"/>
    </row>
    <row r="10" spans="1:25" s="8" customFormat="1" x14ac:dyDescent="0.3">
      <c r="A10" s="9">
        <v>44187</v>
      </c>
      <c r="B10" s="5" t="s">
        <v>66</v>
      </c>
      <c r="C10" s="5" t="s">
        <v>60</v>
      </c>
      <c r="D10" s="5" t="s">
        <v>41</v>
      </c>
      <c r="E10" s="5" t="s">
        <v>67</v>
      </c>
      <c r="F10" s="5" t="s">
        <v>27</v>
      </c>
      <c r="G10" s="5" t="s">
        <v>27</v>
      </c>
      <c r="H10" s="5" t="s">
        <v>30</v>
      </c>
      <c r="I10" s="5" t="s">
        <v>68</v>
      </c>
      <c r="J10" s="5" t="s">
        <v>26</v>
      </c>
      <c r="K10" s="5">
        <v>6</v>
      </c>
      <c r="L10" s="5">
        <v>104</v>
      </c>
      <c r="M10" s="5">
        <v>113.41</v>
      </c>
      <c r="N10" s="5">
        <v>114</v>
      </c>
      <c r="O10" s="5">
        <v>0</v>
      </c>
      <c r="P10" s="6">
        <v>151.05000000000001</v>
      </c>
      <c r="Q10" s="6">
        <v>0</v>
      </c>
      <c r="R10" s="6">
        <v>24.093800000000002</v>
      </c>
      <c r="S10" s="7">
        <v>0</v>
      </c>
      <c r="T10" s="7">
        <f t="shared" si="0"/>
        <v>175.1438</v>
      </c>
      <c r="U10" s="5">
        <f t="shared" si="1"/>
        <v>26.271570000000001</v>
      </c>
      <c r="V10" s="7">
        <f t="shared" si="2"/>
        <v>201.41537</v>
      </c>
      <c r="W10" s="5" t="s">
        <v>37</v>
      </c>
      <c r="X10" s="5" t="s">
        <v>38</v>
      </c>
      <c r="Y10" s="5"/>
    </row>
    <row r="11" spans="1:25" s="8" customFormat="1" x14ac:dyDescent="0.3">
      <c r="A11" s="9">
        <v>44187</v>
      </c>
      <c r="B11" s="5" t="s">
        <v>69</v>
      </c>
      <c r="C11" s="5" t="s">
        <v>70</v>
      </c>
      <c r="D11" s="5" t="s">
        <v>35</v>
      </c>
      <c r="E11" s="5" t="s">
        <v>71</v>
      </c>
      <c r="F11" s="5" t="s">
        <v>25</v>
      </c>
      <c r="G11" s="5" t="s">
        <v>25</v>
      </c>
      <c r="H11" s="5" t="s">
        <v>30</v>
      </c>
      <c r="I11" s="5" t="s">
        <v>31</v>
      </c>
      <c r="J11" s="5" t="s">
        <v>26</v>
      </c>
      <c r="K11" s="5">
        <v>3</v>
      </c>
      <c r="L11" s="5">
        <v>55</v>
      </c>
      <c r="M11" s="5">
        <v>66.02</v>
      </c>
      <c r="N11" s="5">
        <v>67</v>
      </c>
      <c r="O11" s="5">
        <v>0</v>
      </c>
      <c r="P11" s="6">
        <v>149.85220000000001</v>
      </c>
      <c r="Q11" s="6">
        <v>0</v>
      </c>
      <c r="R11" s="6">
        <v>23.903000000000002</v>
      </c>
      <c r="S11" s="7">
        <v>0</v>
      </c>
      <c r="T11" s="7">
        <f t="shared" si="0"/>
        <v>173.7552</v>
      </c>
      <c r="U11" s="5">
        <f t="shared" si="1"/>
        <v>26.063279999999999</v>
      </c>
      <c r="V11" s="7">
        <f t="shared" si="2"/>
        <v>199.81847999999999</v>
      </c>
      <c r="W11" s="5" t="s">
        <v>37</v>
      </c>
      <c r="X11" s="5" t="s">
        <v>38</v>
      </c>
      <c r="Y11" s="5"/>
    </row>
    <row r="12" spans="1:25" s="8" customFormat="1" x14ac:dyDescent="0.3">
      <c r="A12" s="9">
        <v>44187</v>
      </c>
      <c r="B12" s="5" t="s">
        <v>72</v>
      </c>
      <c r="C12" s="5" t="s">
        <v>73</v>
      </c>
      <c r="D12" s="5" t="s">
        <v>35</v>
      </c>
      <c r="E12" s="5" t="s">
        <v>74</v>
      </c>
      <c r="F12" s="5" t="s">
        <v>25</v>
      </c>
      <c r="G12" s="5" t="s">
        <v>25</v>
      </c>
      <c r="H12" s="5" t="s">
        <v>27</v>
      </c>
      <c r="I12" s="5" t="s">
        <v>75</v>
      </c>
      <c r="J12" s="5" t="s">
        <v>26</v>
      </c>
      <c r="K12" s="5">
        <v>1</v>
      </c>
      <c r="L12" s="5">
        <v>382</v>
      </c>
      <c r="M12" s="5">
        <v>400.4</v>
      </c>
      <c r="N12" s="5">
        <v>401</v>
      </c>
      <c r="O12" s="5">
        <v>0</v>
      </c>
      <c r="P12" s="6">
        <v>905.37780000000009</v>
      </c>
      <c r="Q12" s="6">
        <v>0</v>
      </c>
      <c r="R12" s="6">
        <v>144.40379999999999</v>
      </c>
      <c r="S12" s="7">
        <v>0</v>
      </c>
      <c r="T12" s="7">
        <f t="shared" si="0"/>
        <v>1049.7816</v>
      </c>
      <c r="U12" s="5">
        <f t="shared" si="1"/>
        <v>157.46724</v>
      </c>
      <c r="V12" s="7">
        <f t="shared" si="2"/>
        <v>1207.24884</v>
      </c>
      <c r="W12" s="5" t="s">
        <v>37</v>
      </c>
      <c r="X12" s="5" t="s">
        <v>38</v>
      </c>
      <c r="Y12" s="5"/>
    </row>
    <row r="13" spans="1:25" s="8" customFormat="1" x14ac:dyDescent="0.3">
      <c r="A13" s="9">
        <v>44188</v>
      </c>
      <c r="B13" s="5" t="s">
        <v>76</v>
      </c>
      <c r="C13" s="5" t="s">
        <v>77</v>
      </c>
      <c r="D13" s="5" t="s">
        <v>35</v>
      </c>
      <c r="E13" s="5" t="s">
        <v>78</v>
      </c>
      <c r="F13" s="5" t="s">
        <v>25</v>
      </c>
      <c r="G13" s="5" t="s">
        <v>25</v>
      </c>
      <c r="H13" s="5" t="s">
        <v>28</v>
      </c>
      <c r="I13" s="5" t="s">
        <v>29</v>
      </c>
      <c r="J13" s="5" t="s">
        <v>26</v>
      </c>
      <c r="K13" s="5">
        <v>1</v>
      </c>
      <c r="L13" s="5">
        <v>178</v>
      </c>
      <c r="M13" s="5">
        <v>325.60000000000002</v>
      </c>
      <c r="N13" s="5">
        <v>326</v>
      </c>
      <c r="O13" s="5">
        <v>0</v>
      </c>
      <c r="P13" s="6">
        <v>663.47519999999997</v>
      </c>
      <c r="Q13" s="6">
        <v>0</v>
      </c>
      <c r="R13" s="6">
        <v>105.8198</v>
      </c>
      <c r="S13" s="7">
        <v>0</v>
      </c>
      <c r="T13" s="7">
        <f t="shared" si="0"/>
        <v>769.29499999999996</v>
      </c>
      <c r="U13" s="5">
        <f t="shared" si="1"/>
        <v>115.39424999999999</v>
      </c>
      <c r="V13" s="7">
        <f t="shared" si="2"/>
        <v>884.6892499999999</v>
      </c>
      <c r="W13" s="5" t="s">
        <v>37</v>
      </c>
      <c r="X13" s="5" t="s">
        <v>38</v>
      </c>
      <c r="Y13" s="5"/>
    </row>
    <row r="14" spans="1:25" s="8" customFormat="1" x14ac:dyDescent="0.3">
      <c r="A14" s="9">
        <v>44188</v>
      </c>
      <c r="B14" s="5" t="s">
        <v>79</v>
      </c>
      <c r="C14" s="5" t="s">
        <v>80</v>
      </c>
      <c r="D14" s="5" t="s">
        <v>35</v>
      </c>
      <c r="E14" s="5" t="s">
        <v>62</v>
      </c>
      <c r="F14" s="5" t="s">
        <v>25</v>
      </c>
      <c r="G14" s="5" t="s">
        <v>25</v>
      </c>
      <c r="H14" s="5" t="s">
        <v>30</v>
      </c>
      <c r="I14" s="5" t="s">
        <v>31</v>
      </c>
      <c r="J14" s="5" t="s">
        <v>26</v>
      </c>
      <c r="K14" s="5">
        <v>4</v>
      </c>
      <c r="L14" s="5">
        <v>84</v>
      </c>
      <c r="M14" s="5">
        <v>74.59</v>
      </c>
      <c r="N14" s="5">
        <v>84</v>
      </c>
      <c r="O14" s="5">
        <v>0</v>
      </c>
      <c r="P14" s="6">
        <v>187.87440000000001</v>
      </c>
      <c r="Q14" s="6">
        <v>0</v>
      </c>
      <c r="R14" s="6">
        <v>29.966200000000001</v>
      </c>
      <c r="S14" s="7">
        <v>0</v>
      </c>
      <c r="T14" s="7">
        <f t="shared" si="0"/>
        <v>217.84059999999999</v>
      </c>
      <c r="U14" s="5">
        <f t="shared" si="1"/>
        <v>32.676089999999995</v>
      </c>
      <c r="V14" s="7">
        <f t="shared" si="2"/>
        <v>250.51668999999998</v>
      </c>
      <c r="W14" s="5" t="s">
        <v>37</v>
      </c>
      <c r="X14" s="5" t="s">
        <v>38</v>
      </c>
      <c r="Y14" s="5"/>
    </row>
    <row r="15" spans="1:25" s="8" customFormat="1" x14ac:dyDescent="0.3">
      <c r="A15" s="9">
        <v>44188</v>
      </c>
      <c r="B15" s="5" t="s">
        <v>81</v>
      </c>
      <c r="C15" s="5"/>
      <c r="D15" s="10" t="s">
        <v>82</v>
      </c>
      <c r="E15" s="5" t="s">
        <v>83</v>
      </c>
      <c r="F15" s="5" t="s">
        <v>27</v>
      </c>
      <c r="G15" s="5" t="s">
        <v>27</v>
      </c>
      <c r="H15" s="5" t="s">
        <v>84</v>
      </c>
      <c r="I15" s="5" t="s">
        <v>84</v>
      </c>
      <c r="J15" s="5" t="s">
        <v>26</v>
      </c>
      <c r="K15" s="5">
        <v>7</v>
      </c>
      <c r="L15" s="5">
        <v>143</v>
      </c>
      <c r="M15" s="5">
        <v>134.57</v>
      </c>
      <c r="N15" s="5">
        <v>143</v>
      </c>
      <c r="O15" s="5">
        <v>0</v>
      </c>
      <c r="P15" s="6">
        <v>350.14980000000003</v>
      </c>
      <c r="Q15" s="6">
        <v>0</v>
      </c>
      <c r="R15" s="6">
        <v>55.851399999999998</v>
      </c>
      <c r="S15" s="7">
        <v>0</v>
      </c>
      <c r="T15" s="7">
        <f t="shared" si="0"/>
        <v>406.00120000000004</v>
      </c>
      <c r="U15" s="5">
        <f t="shared" si="1"/>
        <v>60.900180000000006</v>
      </c>
      <c r="V15" s="7">
        <f t="shared" si="2"/>
        <v>466.90138000000002</v>
      </c>
      <c r="W15" s="5" t="s">
        <v>37</v>
      </c>
      <c r="X15" s="5" t="s">
        <v>38</v>
      </c>
      <c r="Y15" s="5"/>
    </row>
    <row r="16" spans="1:25" s="8" customFormat="1" x14ac:dyDescent="0.3">
      <c r="A16" s="9">
        <v>44188</v>
      </c>
      <c r="B16" s="5" t="s">
        <v>85</v>
      </c>
      <c r="C16" s="5" t="s">
        <v>56</v>
      </c>
      <c r="D16" s="5" t="s">
        <v>41</v>
      </c>
      <c r="E16" s="5" t="s">
        <v>86</v>
      </c>
      <c r="F16" s="5" t="s">
        <v>27</v>
      </c>
      <c r="G16" s="5" t="s">
        <v>27</v>
      </c>
      <c r="H16" s="5" t="s">
        <v>87</v>
      </c>
      <c r="I16" s="5" t="s">
        <v>87</v>
      </c>
      <c r="J16" s="5" t="s">
        <v>26</v>
      </c>
      <c r="K16" s="5">
        <v>5</v>
      </c>
      <c r="L16" s="5">
        <v>104</v>
      </c>
      <c r="M16" s="5">
        <v>105.8</v>
      </c>
      <c r="N16" s="5">
        <v>106</v>
      </c>
      <c r="O16" s="5">
        <v>0</v>
      </c>
      <c r="P16" s="6">
        <v>226.96720000000002</v>
      </c>
      <c r="Q16" s="6">
        <v>0</v>
      </c>
      <c r="R16" s="6">
        <v>36.198999999999998</v>
      </c>
      <c r="S16" s="7">
        <v>0</v>
      </c>
      <c r="T16" s="7">
        <f t="shared" si="0"/>
        <v>263.1662</v>
      </c>
      <c r="U16" s="5">
        <f t="shared" si="1"/>
        <v>39.474930000000001</v>
      </c>
      <c r="V16" s="7">
        <f t="shared" si="2"/>
        <v>302.64112999999998</v>
      </c>
      <c r="W16" s="5" t="s">
        <v>37</v>
      </c>
      <c r="X16" s="5" t="s">
        <v>38</v>
      </c>
      <c r="Y16" s="5"/>
    </row>
    <row r="17" spans="1:25" s="8" customFormat="1" x14ac:dyDescent="0.3">
      <c r="A17" s="9">
        <v>44188</v>
      </c>
      <c r="B17" s="5" t="s">
        <v>88</v>
      </c>
      <c r="C17" s="5" t="s">
        <v>89</v>
      </c>
      <c r="D17" s="5" t="s">
        <v>35</v>
      </c>
      <c r="E17" s="5" t="s">
        <v>90</v>
      </c>
      <c r="F17" s="5" t="s">
        <v>25</v>
      </c>
      <c r="G17" s="5" t="s">
        <v>25</v>
      </c>
      <c r="H17" s="5" t="s">
        <v>30</v>
      </c>
      <c r="I17" s="5" t="s">
        <v>31</v>
      </c>
      <c r="J17" s="5" t="s">
        <v>26</v>
      </c>
      <c r="K17" s="5">
        <v>5</v>
      </c>
      <c r="L17" s="5">
        <v>96</v>
      </c>
      <c r="M17" s="5">
        <v>102.46</v>
      </c>
      <c r="N17" s="5">
        <v>103</v>
      </c>
      <c r="O17" s="5">
        <v>0</v>
      </c>
      <c r="P17" s="6">
        <v>230.36980000000003</v>
      </c>
      <c r="Q17" s="6">
        <v>0</v>
      </c>
      <c r="R17" s="6">
        <v>36.739599999999996</v>
      </c>
      <c r="S17" s="7">
        <v>0</v>
      </c>
      <c r="T17" s="7">
        <f t="shared" si="0"/>
        <v>267.10940000000005</v>
      </c>
      <c r="U17" s="5">
        <f t="shared" si="1"/>
        <v>40.066410000000005</v>
      </c>
      <c r="V17" s="7">
        <f t="shared" si="2"/>
        <v>307.17581000000007</v>
      </c>
      <c r="W17" s="5" t="s">
        <v>37</v>
      </c>
      <c r="X17" s="5" t="s">
        <v>38</v>
      </c>
      <c r="Y17" s="5"/>
    </row>
    <row r="18" spans="1:25" s="8" customFormat="1" x14ac:dyDescent="0.3">
      <c r="A18" s="9">
        <v>44188</v>
      </c>
      <c r="B18" s="5" t="s">
        <v>91</v>
      </c>
      <c r="C18" s="5" t="s">
        <v>92</v>
      </c>
      <c r="D18" s="5" t="s">
        <v>41</v>
      </c>
      <c r="E18" s="5" t="s">
        <v>93</v>
      </c>
      <c r="F18" s="5" t="s">
        <v>27</v>
      </c>
      <c r="G18" s="5" t="s">
        <v>27</v>
      </c>
      <c r="H18" s="5" t="s">
        <v>25</v>
      </c>
      <c r="I18" s="5" t="s">
        <v>94</v>
      </c>
      <c r="J18" s="5" t="s">
        <v>26</v>
      </c>
      <c r="K18" s="5">
        <v>4</v>
      </c>
      <c r="L18" s="5">
        <v>76</v>
      </c>
      <c r="M18" s="5">
        <v>78.8</v>
      </c>
      <c r="N18" s="5">
        <v>79</v>
      </c>
      <c r="O18" s="5">
        <v>0</v>
      </c>
      <c r="P18" s="6">
        <v>178.36620000000002</v>
      </c>
      <c r="Q18" s="6">
        <v>0</v>
      </c>
      <c r="R18" s="6">
        <v>28.450400000000002</v>
      </c>
      <c r="S18" s="7">
        <v>0</v>
      </c>
      <c r="T18" s="7">
        <f t="shared" si="0"/>
        <v>206.81660000000002</v>
      </c>
      <c r="U18" s="5">
        <f t="shared" si="1"/>
        <v>31.022490000000001</v>
      </c>
      <c r="V18" s="7">
        <f t="shared" si="2"/>
        <v>237.83909000000003</v>
      </c>
      <c r="W18" s="5" t="s">
        <v>37</v>
      </c>
      <c r="X18" s="5" t="s">
        <v>38</v>
      </c>
      <c r="Y18" s="5"/>
    </row>
    <row r="19" spans="1:25" s="8" customFormat="1" x14ac:dyDescent="0.3">
      <c r="A19" s="9">
        <v>44188</v>
      </c>
      <c r="B19" s="5" t="s">
        <v>95</v>
      </c>
      <c r="C19" s="5" t="s">
        <v>96</v>
      </c>
      <c r="D19" s="5" t="s">
        <v>35</v>
      </c>
      <c r="E19" s="5" t="s">
        <v>36</v>
      </c>
      <c r="F19" s="5" t="s">
        <v>25</v>
      </c>
      <c r="G19" s="5" t="s">
        <v>25</v>
      </c>
      <c r="H19" s="5" t="s">
        <v>28</v>
      </c>
      <c r="I19" s="5" t="s">
        <v>29</v>
      </c>
      <c r="J19" s="5" t="s">
        <v>26</v>
      </c>
      <c r="K19" s="5">
        <v>1</v>
      </c>
      <c r="L19" s="5">
        <v>204</v>
      </c>
      <c r="M19" s="5">
        <v>292.60000000000002</v>
      </c>
      <c r="N19" s="5">
        <v>293</v>
      </c>
      <c r="O19" s="5">
        <v>0</v>
      </c>
      <c r="P19" s="6">
        <v>596.31359999999995</v>
      </c>
      <c r="Q19" s="6">
        <v>0</v>
      </c>
      <c r="R19" s="6">
        <v>95.113800000000012</v>
      </c>
      <c r="S19" s="7">
        <v>0</v>
      </c>
      <c r="T19" s="7">
        <f t="shared" si="0"/>
        <v>691.42739999999992</v>
      </c>
      <c r="U19" s="5">
        <f t="shared" si="1"/>
        <v>103.71410999999999</v>
      </c>
      <c r="V19" s="7">
        <f t="shared" si="2"/>
        <v>795.14150999999993</v>
      </c>
      <c r="W19" s="5" t="s">
        <v>37</v>
      </c>
      <c r="X19" s="5" t="s">
        <v>38</v>
      </c>
      <c r="Y19" s="5"/>
    </row>
    <row r="20" spans="1:25" s="8" customFormat="1" x14ac:dyDescent="0.3">
      <c r="A20" s="9">
        <v>44189</v>
      </c>
      <c r="B20" s="5" t="s">
        <v>97</v>
      </c>
      <c r="C20" s="5" t="s">
        <v>40</v>
      </c>
      <c r="D20" s="5" t="s">
        <v>35</v>
      </c>
      <c r="E20" s="5" t="s">
        <v>41</v>
      </c>
      <c r="F20" s="5" t="s">
        <v>25</v>
      </c>
      <c r="G20" s="5" t="s">
        <v>25</v>
      </c>
      <c r="H20" s="5" t="s">
        <v>27</v>
      </c>
      <c r="I20" s="5" t="s">
        <v>42</v>
      </c>
      <c r="J20" s="5" t="s">
        <v>43</v>
      </c>
      <c r="K20" s="5">
        <v>9</v>
      </c>
      <c r="L20" s="5">
        <v>3616</v>
      </c>
      <c r="M20" s="5">
        <v>3837.6</v>
      </c>
      <c r="N20" s="5">
        <v>9</v>
      </c>
      <c r="O20" s="5">
        <v>0</v>
      </c>
      <c r="P20" s="6">
        <v>8089.92</v>
      </c>
      <c r="Q20" s="6">
        <v>0</v>
      </c>
      <c r="R20" s="6">
        <v>0</v>
      </c>
      <c r="S20" s="7">
        <v>0</v>
      </c>
      <c r="T20" s="7">
        <f t="shared" si="0"/>
        <v>8089.92</v>
      </c>
      <c r="U20" s="5">
        <f t="shared" si="1"/>
        <v>1213.4880000000001</v>
      </c>
      <c r="V20" s="7">
        <f t="shared" si="2"/>
        <v>9303.4079999999994</v>
      </c>
      <c r="W20" s="5" t="s">
        <v>37</v>
      </c>
      <c r="X20" s="5" t="s">
        <v>38</v>
      </c>
      <c r="Y20" s="5"/>
    </row>
    <row r="21" spans="1:25" s="8" customFormat="1" x14ac:dyDescent="0.3">
      <c r="A21" s="9">
        <v>44194</v>
      </c>
      <c r="B21" s="5" t="s">
        <v>98</v>
      </c>
      <c r="C21" s="5" t="s">
        <v>56</v>
      </c>
      <c r="D21" s="5" t="s">
        <v>41</v>
      </c>
      <c r="E21" s="5" t="s">
        <v>57</v>
      </c>
      <c r="F21" s="5" t="s">
        <v>27</v>
      </c>
      <c r="G21" s="5" t="s">
        <v>27</v>
      </c>
      <c r="H21" s="5" t="s">
        <v>30</v>
      </c>
      <c r="I21" s="5" t="s">
        <v>58</v>
      </c>
      <c r="J21" s="5" t="s">
        <v>26</v>
      </c>
      <c r="K21" s="5">
        <v>2</v>
      </c>
      <c r="L21" s="5">
        <v>50</v>
      </c>
      <c r="M21" s="5">
        <v>42.32</v>
      </c>
      <c r="N21" s="5">
        <v>50</v>
      </c>
      <c r="O21" s="5">
        <v>0</v>
      </c>
      <c r="P21" s="6">
        <v>66.25</v>
      </c>
      <c r="Q21" s="6">
        <v>0</v>
      </c>
      <c r="R21" s="6">
        <v>10.568200000000001</v>
      </c>
      <c r="S21" s="7">
        <v>0</v>
      </c>
      <c r="T21" s="7">
        <f t="shared" si="0"/>
        <v>76.818200000000004</v>
      </c>
      <c r="U21" s="5">
        <f t="shared" si="1"/>
        <v>11.522730000000001</v>
      </c>
      <c r="V21" s="7">
        <f t="shared" si="2"/>
        <v>88.34093</v>
      </c>
      <c r="W21" s="5" t="s">
        <v>37</v>
      </c>
      <c r="X21" s="5" t="s">
        <v>38</v>
      </c>
      <c r="Y21" s="5"/>
    </row>
    <row r="22" spans="1:25" s="8" customFormat="1" x14ac:dyDescent="0.3">
      <c r="A22" s="9">
        <v>44194</v>
      </c>
      <c r="B22" s="5" t="s">
        <v>99</v>
      </c>
      <c r="C22" s="5" t="s">
        <v>56</v>
      </c>
      <c r="D22" s="5" t="s">
        <v>41</v>
      </c>
      <c r="E22" s="5" t="s">
        <v>100</v>
      </c>
      <c r="F22" s="5" t="s">
        <v>27</v>
      </c>
      <c r="G22" s="5" t="s">
        <v>27</v>
      </c>
      <c r="H22" s="5" t="s">
        <v>87</v>
      </c>
      <c r="I22" s="5" t="s">
        <v>87</v>
      </c>
      <c r="J22" s="5" t="s">
        <v>26</v>
      </c>
      <c r="K22" s="5">
        <v>3</v>
      </c>
      <c r="L22" s="5">
        <v>64</v>
      </c>
      <c r="M22" s="5">
        <v>63.48</v>
      </c>
      <c r="N22" s="5">
        <v>64</v>
      </c>
      <c r="O22" s="5">
        <v>0</v>
      </c>
      <c r="P22" s="6">
        <v>137.0368</v>
      </c>
      <c r="Q22" s="6">
        <v>0</v>
      </c>
      <c r="R22" s="6">
        <v>21.857200000000002</v>
      </c>
      <c r="S22" s="7">
        <v>0</v>
      </c>
      <c r="T22" s="7">
        <f t="shared" si="0"/>
        <v>158.89400000000001</v>
      </c>
      <c r="U22" s="5">
        <f t="shared" si="1"/>
        <v>23.834099999999999</v>
      </c>
      <c r="V22" s="7">
        <f t="shared" si="2"/>
        <v>182.72810000000001</v>
      </c>
      <c r="W22" s="5" t="s">
        <v>37</v>
      </c>
      <c r="X22" s="5" t="s">
        <v>38</v>
      </c>
      <c r="Y22" s="5"/>
    </row>
    <row r="23" spans="1:25" s="8" customFormat="1" x14ac:dyDescent="0.3">
      <c r="A23" s="9">
        <v>44194</v>
      </c>
      <c r="B23" s="5" t="s">
        <v>101</v>
      </c>
      <c r="C23" s="5" t="s">
        <v>56</v>
      </c>
      <c r="D23" s="5" t="s">
        <v>41</v>
      </c>
      <c r="E23" s="5" t="s">
        <v>71</v>
      </c>
      <c r="F23" s="5" t="s">
        <v>27</v>
      </c>
      <c r="G23" s="5" t="s">
        <v>27</v>
      </c>
      <c r="H23" s="5" t="s">
        <v>30</v>
      </c>
      <c r="I23" s="5" t="s">
        <v>31</v>
      </c>
      <c r="J23" s="5" t="s">
        <v>26</v>
      </c>
      <c r="K23" s="5">
        <v>6</v>
      </c>
      <c r="L23" s="5">
        <v>127</v>
      </c>
      <c r="M23" s="5">
        <v>126.96</v>
      </c>
      <c r="N23" s="5">
        <v>127</v>
      </c>
      <c r="O23" s="5">
        <v>0</v>
      </c>
      <c r="P23" s="6">
        <v>168.27500000000001</v>
      </c>
      <c r="Q23" s="6">
        <v>0</v>
      </c>
      <c r="R23" s="6">
        <v>26.839200000000002</v>
      </c>
      <c r="S23" s="7">
        <v>0</v>
      </c>
      <c r="T23" s="7">
        <f t="shared" si="0"/>
        <v>195.11420000000001</v>
      </c>
      <c r="U23" s="5">
        <f t="shared" si="1"/>
        <v>29.267130000000002</v>
      </c>
      <c r="V23" s="7">
        <f t="shared" si="2"/>
        <v>224.38133000000002</v>
      </c>
      <c r="W23" s="5" t="s">
        <v>37</v>
      </c>
      <c r="X23" s="5" t="s">
        <v>38</v>
      </c>
      <c r="Y23" s="5"/>
    </row>
    <row r="24" spans="1:25" s="8" customFormat="1" ht="20.399999999999999" customHeight="1" x14ac:dyDescent="0.3">
      <c r="A24" s="9">
        <v>44194</v>
      </c>
      <c r="B24" s="5" t="s">
        <v>102</v>
      </c>
      <c r="C24" s="5" t="s">
        <v>56</v>
      </c>
      <c r="D24" s="5" t="s">
        <v>41</v>
      </c>
      <c r="E24" s="5" t="s">
        <v>62</v>
      </c>
      <c r="F24" s="5" t="s">
        <v>27</v>
      </c>
      <c r="G24" s="5" t="s">
        <v>27</v>
      </c>
      <c r="H24" s="5" t="s">
        <v>30</v>
      </c>
      <c r="I24" s="5" t="s">
        <v>63</v>
      </c>
      <c r="J24" s="5" t="s">
        <v>26</v>
      </c>
      <c r="K24" s="5">
        <v>4</v>
      </c>
      <c r="L24" s="5">
        <v>94</v>
      </c>
      <c r="M24" s="5">
        <v>78.84</v>
      </c>
      <c r="N24" s="5">
        <v>94</v>
      </c>
      <c r="O24" s="5">
        <v>0</v>
      </c>
      <c r="P24" s="6">
        <v>124.55000000000001</v>
      </c>
      <c r="Q24" s="6">
        <v>0</v>
      </c>
      <c r="R24" s="6">
        <v>19.8644</v>
      </c>
      <c r="S24" s="7">
        <v>0</v>
      </c>
      <c r="T24" s="7">
        <f t="shared" si="0"/>
        <v>144.4144</v>
      </c>
      <c r="U24" s="5">
        <f t="shared" si="1"/>
        <v>21.66216</v>
      </c>
      <c r="V24" s="7">
        <f t="shared" si="2"/>
        <v>166.07656</v>
      </c>
      <c r="W24" s="5" t="s">
        <v>37</v>
      </c>
      <c r="X24" s="5" t="s">
        <v>38</v>
      </c>
      <c r="Y24" s="5"/>
    </row>
    <row r="25" spans="1:25" s="8" customFormat="1" x14ac:dyDescent="0.3">
      <c r="A25" s="9">
        <v>44194</v>
      </c>
      <c r="B25" s="5" t="s">
        <v>103</v>
      </c>
      <c r="C25" s="5" t="s">
        <v>104</v>
      </c>
      <c r="D25" s="5" t="s">
        <v>35</v>
      </c>
      <c r="E25" s="5" t="s">
        <v>105</v>
      </c>
      <c r="F25" s="5" t="s">
        <v>25</v>
      </c>
      <c r="G25" s="5" t="s">
        <v>25</v>
      </c>
      <c r="H25" s="5" t="s">
        <v>27</v>
      </c>
      <c r="I25" s="5" t="s">
        <v>75</v>
      </c>
      <c r="J25" s="5" t="s">
        <v>26</v>
      </c>
      <c r="K25" s="5">
        <v>3</v>
      </c>
      <c r="L25" s="5">
        <v>67</v>
      </c>
      <c r="M25" s="5">
        <v>56.23</v>
      </c>
      <c r="N25" s="5">
        <v>67</v>
      </c>
      <c r="O25" s="5">
        <v>0</v>
      </c>
      <c r="P25" s="6">
        <v>151.27260000000001</v>
      </c>
      <c r="Q25" s="6">
        <v>0</v>
      </c>
      <c r="R25" s="6">
        <v>24.125600000000002</v>
      </c>
      <c r="S25" s="7">
        <v>0</v>
      </c>
      <c r="T25" s="7">
        <f t="shared" si="0"/>
        <v>175.3982</v>
      </c>
      <c r="U25" s="5">
        <f t="shared" si="1"/>
        <v>26.309729999999998</v>
      </c>
      <c r="V25" s="7">
        <f t="shared" si="2"/>
        <v>201.70793</v>
      </c>
      <c r="W25" s="5" t="s">
        <v>37</v>
      </c>
      <c r="X25" s="5" t="s">
        <v>38</v>
      </c>
      <c r="Y25" s="5"/>
    </row>
    <row r="26" spans="1:25" s="8" customFormat="1" x14ac:dyDescent="0.3">
      <c r="A26" s="9">
        <v>44194</v>
      </c>
      <c r="B26" s="5" t="s">
        <v>106</v>
      </c>
      <c r="C26" s="5" t="s">
        <v>60</v>
      </c>
      <c r="D26" s="5" t="s">
        <v>107</v>
      </c>
      <c r="E26" s="5" t="s">
        <v>108</v>
      </c>
      <c r="F26" s="5" t="s">
        <v>27</v>
      </c>
      <c r="G26" s="5" t="s">
        <v>27</v>
      </c>
      <c r="H26" s="5" t="s">
        <v>84</v>
      </c>
      <c r="I26" s="5" t="s">
        <v>84</v>
      </c>
      <c r="J26" s="5" t="s">
        <v>26</v>
      </c>
      <c r="K26" s="5">
        <v>10</v>
      </c>
      <c r="L26" s="5">
        <v>225</v>
      </c>
      <c r="M26" s="5">
        <v>206.41</v>
      </c>
      <c r="N26" s="5">
        <v>225</v>
      </c>
      <c r="O26" s="5">
        <v>0</v>
      </c>
      <c r="P26" s="6">
        <v>550.93500000000006</v>
      </c>
      <c r="Q26" s="6">
        <v>0</v>
      </c>
      <c r="R26" s="6">
        <v>87.874000000000009</v>
      </c>
      <c r="S26" s="7">
        <v>0</v>
      </c>
      <c r="T26" s="7">
        <f t="shared" si="0"/>
        <v>638.80900000000008</v>
      </c>
      <c r="U26" s="5">
        <f t="shared" si="1"/>
        <v>95.82135000000001</v>
      </c>
      <c r="V26" s="7">
        <f t="shared" si="2"/>
        <v>734.63035000000013</v>
      </c>
      <c r="W26" s="5" t="s">
        <v>37</v>
      </c>
      <c r="X26" s="5" t="s">
        <v>38</v>
      </c>
      <c r="Y26" s="5"/>
    </row>
    <row r="27" spans="1:25" s="8" customFormat="1" x14ac:dyDescent="0.3">
      <c r="A27" s="9">
        <v>44194</v>
      </c>
      <c r="B27" s="5" t="s">
        <v>109</v>
      </c>
      <c r="C27" s="5" t="s">
        <v>110</v>
      </c>
      <c r="D27" s="5" t="s">
        <v>35</v>
      </c>
      <c r="E27" s="5" t="s">
        <v>61</v>
      </c>
      <c r="F27" s="5" t="s">
        <v>25</v>
      </c>
      <c r="G27" s="5" t="s">
        <v>25</v>
      </c>
      <c r="H27" s="5" t="s">
        <v>27</v>
      </c>
      <c r="I27" s="5" t="s">
        <v>75</v>
      </c>
      <c r="J27" s="5" t="s">
        <v>26</v>
      </c>
      <c r="K27" s="5">
        <v>5</v>
      </c>
      <c r="L27" s="5">
        <v>116</v>
      </c>
      <c r="M27" s="5">
        <v>95.81</v>
      </c>
      <c r="N27" s="5">
        <v>116</v>
      </c>
      <c r="O27" s="5">
        <v>0</v>
      </c>
      <c r="P27" s="6">
        <v>261.90480000000002</v>
      </c>
      <c r="Q27" s="6">
        <v>0</v>
      </c>
      <c r="R27" s="6">
        <v>41.7746</v>
      </c>
      <c r="S27" s="7">
        <v>0</v>
      </c>
      <c r="T27" s="7">
        <f t="shared" si="0"/>
        <v>303.67940000000004</v>
      </c>
      <c r="U27" s="5">
        <f t="shared" si="1"/>
        <v>45.551910000000007</v>
      </c>
      <c r="V27" s="7">
        <f t="shared" si="2"/>
        <v>349.23131000000006</v>
      </c>
      <c r="W27" s="5" t="s">
        <v>37</v>
      </c>
      <c r="X27" s="5" t="s">
        <v>38</v>
      </c>
      <c r="Y27" s="5"/>
    </row>
    <row r="28" spans="1:25" s="8" customFormat="1" x14ac:dyDescent="0.3">
      <c r="A28" s="9">
        <v>44194</v>
      </c>
      <c r="B28" s="5" t="s">
        <v>111</v>
      </c>
      <c r="C28" s="5" t="s">
        <v>112</v>
      </c>
      <c r="D28" s="5" t="s">
        <v>35</v>
      </c>
      <c r="E28" s="5" t="s">
        <v>113</v>
      </c>
      <c r="F28" s="5" t="s">
        <v>25</v>
      </c>
      <c r="G28" s="5" t="s">
        <v>25</v>
      </c>
      <c r="H28" s="5" t="s">
        <v>27</v>
      </c>
      <c r="I28" s="5" t="s">
        <v>114</v>
      </c>
      <c r="J28" s="5" t="s">
        <v>26</v>
      </c>
      <c r="K28" s="5">
        <v>7</v>
      </c>
      <c r="L28" s="5">
        <v>144</v>
      </c>
      <c r="M28" s="5">
        <v>130.16999999999999</v>
      </c>
      <c r="N28" s="5">
        <v>144</v>
      </c>
      <c r="O28" s="5">
        <v>0</v>
      </c>
      <c r="P28" s="6">
        <v>325.12320000000005</v>
      </c>
      <c r="Q28" s="6">
        <v>0</v>
      </c>
      <c r="R28" s="6">
        <v>51.855200000000004</v>
      </c>
      <c r="S28" s="7">
        <v>0</v>
      </c>
      <c r="T28" s="7">
        <f t="shared" si="0"/>
        <v>376.97840000000008</v>
      </c>
      <c r="U28" s="5">
        <f t="shared" si="1"/>
        <v>56.546760000000013</v>
      </c>
      <c r="V28" s="7">
        <f t="shared" si="2"/>
        <v>433.52516000000008</v>
      </c>
      <c r="W28" s="5" t="s">
        <v>37</v>
      </c>
      <c r="X28" s="5" t="s">
        <v>38</v>
      </c>
      <c r="Y28" s="5"/>
    </row>
    <row r="29" spans="1:25" s="8" customFormat="1" x14ac:dyDescent="0.3">
      <c r="A29" s="9">
        <v>44194</v>
      </c>
      <c r="B29" s="5" t="s">
        <v>115</v>
      </c>
      <c r="C29" s="5" t="s">
        <v>116</v>
      </c>
      <c r="D29" s="5" t="s">
        <v>35</v>
      </c>
      <c r="E29" s="5" t="s">
        <v>57</v>
      </c>
      <c r="F29" s="5" t="s">
        <v>25</v>
      </c>
      <c r="G29" s="5" t="s">
        <v>25</v>
      </c>
      <c r="H29" s="5" t="s">
        <v>30</v>
      </c>
      <c r="I29" s="5" t="s">
        <v>58</v>
      </c>
      <c r="J29" s="5" t="s">
        <v>26</v>
      </c>
      <c r="K29" s="5">
        <v>4</v>
      </c>
      <c r="L29" s="5">
        <v>85</v>
      </c>
      <c r="M29" s="5">
        <v>68.55</v>
      </c>
      <c r="N29" s="5">
        <v>85</v>
      </c>
      <c r="O29" s="5">
        <v>0</v>
      </c>
      <c r="P29" s="6">
        <v>190.11099999999999</v>
      </c>
      <c r="Q29" s="6">
        <v>0</v>
      </c>
      <c r="R29" s="6">
        <v>30.326600000000003</v>
      </c>
      <c r="S29" s="7">
        <v>0</v>
      </c>
      <c r="T29" s="7">
        <f t="shared" si="0"/>
        <v>220.4376</v>
      </c>
      <c r="U29" s="5">
        <f t="shared" si="1"/>
        <v>33.065640000000002</v>
      </c>
      <c r="V29" s="7">
        <f t="shared" si="2"/>
        <v>253.50324000000001</v>
      </c>
      <c r="W29" s="5" t="s">
        <v>37</v>
      </c>
      <c r="X29" s="5" t="s">
        <v>38</v>
      </c>
      <c r="Y29" s="5"/>
    </row>
    <row r="30" spans="1:25" s="8" customFormat="1" x14ac:dyDescent="0.3">
      <c r="A30" s="9">
        <v>44194</v>
      </c>
      <c r="B30" s="5" t="s">
        <v>117</v>
      </c>
      <c r="C30" s="5" t="s">
        <v>118</v>
      </c>
      <c r="D30" s="5" t="s">
        <v>35</v>
      </c>
      <c r="E30" s="5" t="s">
        <v>78</v>
      </c>
      <c r="F30" s="5" t="s">
        <v>25</v>
      </c>
      <c r="G30" s="5" t="s">
        <v>25</v>
      </c>
      <c r="H30" s="5" t="s">
        <v>28</v>
      </c>
      <c r="I30" s="5" t="s">
        <v>29</v>
      </c>
      <c r="J30" s="5" t="s">
        <v>26</v>
      </c>
      <c r="K30" s="5">
        <v>6</v>
      </c>
      <c r="L30" s="5">
        <v>139</v>
      </c>
      <c r="M30" s="5">
        <v>121.46</v>
      </c>
      <c r="N30" s="5">
        <v>139</v>
      </c>
      <c r="O30" s="5">
        <v>0</v>
      </c>
      <c r="P30" s="6">
        <v>282.89280000000002</v>
      </c>
      <c r="Q30" s="6">
        <v>0</v>
      </c>
      <c r="R30" s="6">
        <v>45.124200000000002</v>
      </c>
      <c r="S30" s="7">
        <v>0</v>
      </c>
      <c r="T30" s="7">
        <f t="shared" si="0"/>
        <v>328.01700000000005</v>
      </c>
      <c r="U30" s="5">
        <f t="shared" si="1"/>
        <v>49.202550000000009</v>
      </c>
      <c r="V30" s="7">
        <f t="shared" si="2"/>
        <v>377.21955000000008</v>
      </c>
      <c r="W30" s="5" t="s">
        <v>37</v>
      </c>
      <c r="X30" s="5" t="s">
        <v>38</v>
      </c>
      <c r="Y30" s="5"/>
    </row>
    <row r="31" spans="1:25" s="8" customFormat="1" x14ac:dyDescent="0.3">
      <c r="A31" s="9">
        <v>44194</v>
      </c>
      <c r="B31" s="5" t="s">
        <v>119</v>
      </c>
      <c r="C31" s="5" t="s">
        <v>120</v>
      </c>
      <c r="D31" s="5" t="s">
        <v>35</v>
      </c>
      <c r="E31" s="5" t="s">
        <v>46</v>
      </c>
      <c r="F31" s="5" t="s">
        <v>25</v>
      </c>
      <c r="G31" s="5" t="s">
        <v>25</v>
      </c>
      <c r="H31" s="5" t="s">
        <v>47</v>
      </c>
      <c r="I31" s="5" t="s">
        <v>48</v>
      </c>
      <c r="J31" s="5" t="s">
        <v>26</v>
      </c>
      <c r="K31" s="5">
        <v>5</v>
      </c>
      <c r="L31" s="5">
        <v>129</v>
      </c>
      <c r="M31" s="5">
        <v>110.03</v>
      </c>
      <c r="N31" s="5">
        <v>129</v>
      </c>
      <c r="O31" s="5">
        <v>0</v>
      </c>
      <c r="P31" s="6">
        <v>255.7038</v>
      </c>
      <c r="Q31" s="6">
        <v>0</v>
      </c>
      <c r="R31" s="6">
        <v>40.788800000000002</v>
      </c>
      <c r="S31" s="7">
        <v>0</v>
      </c>
      <c r="T31" s="7">
        <f t="shared" si="0"/>
        <v>296.49259999999998</v>
      </c>
      <c r="U31" s="5">
        <f t="shared" si="1"/>
        <v>44.473889999999997</v>
      </c>
      <c r="V31" s="7">
        <f t="shared" si="2"/>
        <v>340.96648999999996</v>
      </c>
      <c r="W31" s="5" t="s">
        <v>37</v>
      </c>
      <c r="X31" s="5" t="s">
        <v>38</v>
      </c>
      <c r="Y31" s="5"/>
    </row>
    <row r="32" spans="1:25" s="8" customFormat="1" x14ac:dyDescent="0.3">
      <c r="A32" s="9">
        <v>44195</v>
      </c>
      <c r="B32" s="5" t="s">
        <v>121</v>
      </c>
      <c r="C32" s="5" t="s">
        <v>122</v>
      </c>
      <c r="D32" s="5" t="s">
        <v>35</v>
      </c>
      <c r="E32" s="5" t="s">
        <v>36</v>
      </c>
      <c r="F32" s="5" t="s">
        <v>25</v>
      </c>
      <c r="G32" s="5" t="s">
        <v>25</v>
      </c>
      <c r="H32" s="5" t="s">
        <v>28</v>
      </c>
      <c r="I32" s="5" t="s">
        <v>29</v>
      </c>
      <c r="J32" s="5" t="s">
        <v>26</v>
      </c>
      <c r="K32" s="5">
        <v>5</v>
      </c>
      <c r="L32" s="5">
        <v>118</v>
      </c>
      <c r="M32" s="5">
        <v>99.45</v>
      </c>
      <c r="N32" s="5">
        <v>118</v>
      </c>
      <c r="O32" s="5">
        <v>0</v>
      </c>
      <c r="P32" s="6">
        <v>240.15360000000001</v>
      </c>
      <c r="Q32" s="6">
        <v>0</v>
      </c>
      <c r="R32" s="6">
        <v>38.308400000000006</v>
      </c>
      <c r="S32" s="7">
        <v>0</v>
      </c>
      <c r="T32" s="7">
        <f t="shared" si="0"/>
        <v>278.46199999999999</v>
      </c>
      <c r="U32" s="5">
        <f t="shared" si="1"/>
        <v>41.769299999999994</v>
      </c>
      <c r="V32" s="7">
        <f t="shared" si="2"/>
        <v>320.23129999999998</v>
      </c>
      <c r="W32" s="5" t="s">
        <v>37</v>
      </c>
      <c r="X32" s="5" t="s">
        <v>38</v>
      </c>
      <c r="Y32" s="5"/>
    </row>
    <row r="33" spans="1:25" s="8" customFormat="1" x14ac:dyDescent="0.3">
      <c r="A33" s="9">
        <v>44195</v>
      </c>
      <c r="B33" s="5" t="s">
        <v>123</v>
      </c>
      <c r="C33" s="5" t="s">
        <v>124</v>
      </c>
      <c r="D33" s="5" t="s">
        <v>35</v>
      </c>
      <c r="E33" s="5" t="s">
        <v>57</v>
      </c>
      <c r="F33" s="5" t="s">
        <v>25</v>
      </c>
      <c r="G33" s="5" t="s">
        <v>25</v>
      </c>
      <c r="H33" s="5" t="s">
        <v>30</v>
      </c>
      <c r="I33" s="5" t="s">
        <v>31</v>
      </c>
      <c r="J33" s="5" t="s">
        <v>26</v>
      </c>
      <c r="K33" s="5">
        <v>6</v>
      </c>
      <c r="L33" s="5">
        <v>145</v>
      </c>
      <c r="M33" s="5">
        <v>115.87</v>
      </c>
      <c r="N33" s="5">
        <v>145</v>
      </c>
      <c r="O33" s="5">
        <v>0</v>
      </c>
      <c r="P33" s="6">
        <v>324.30700000000002</v>
      </c>
      <c r="Q33" s="6">
        <v>0</v>
      </c>
      <c r="R33" s="6">
        <v>51.728000000000002</v>
      </c>
      <c r="S33" s="7">
        <v>0</v>
      </c>
      <c r="T33" s="7">
        <f t="shared" si="0"/>
        <v>376.03500000000003</v>
      </c>
      <c r="U33" s="5">
        <f t="shared" si="1"/>
        <v>56.405250000000002</v>
      </c>
      <c r="V33" s="7">
        <f t="shared" si="2"/>
        <v>432.44025000000005</v>
      </c>
      <c r="W33" s="5" t="s">
        <v>37</v>
      </c>
      <c r="X33" s="5" t="s">
        <v>38</v>
      </c>
      <c r="Y33" s="5"/>
    </row>
    <row r="34" spans="1:25" s="8" customFormat="1" x14ac:dyDescent="0.3">
      <c r="A34" s="9">
        <v>44195</v>
      </c>
      <c r="B34" s="5" t="s">
        <v>125</v>
      </c>
      <c r="C34" s="5" t="s">
        <v>126</v>
      </c>
      <c r="D34" s="5" t="s">
        <v>35</v>
      </c>
      <c r="E34" s="5" t="s">
        <v>127</v>
      </c>
      <c r="F34" s="5" t="s">
        <v>25</v>
      </c>
      <c r="G34" s="5" t="s">
        <v>25</v>
      </c>
      <c r="H34" s="5" t="s">
        <v>87</v>
      </c>
      <c r="I34" s="5" t="s">
        <v>87</v>
      </c>
      <c r="J34" s="5" t="s">
        <v>26</v>
      </c>
      <c r="K34" s="5">
        <v>5</v>
      </c>
      <c r="L34" s="5">
        <v>120</v>
      </c>
      <c r="M34" s="5">
        <v>99.63</v>
      </c>
      <c r="N34" s="5">
        <v>120</v>
      </c>
      <c r="O34" s="5">
        <v>0</v>
      </c>
      <c r="P34" s="6">
        <v>532.96800000000007</v>
      </c>
      <c r="Q34" s="6">
        <v>0</v>
      </c>
      <c r="R34" s="6">
        <v>85.012</v>
      </c>
      <c r="S34" s="7">
        <v>0</v>
      </c>
      <c r="T34" s="7">
        <f t="shared" si="0"/>
        <v>617.98</v>
      </c>
      <c r="U34" s="5">
        <f t="shared" si="1"/>
        <v>92.697000000000003</v>
      </c>
      <c r="V34" s="7">
        <f t="shared" si="2"/>
        <v>710.67700000000002</v>
      </c>
      <c r="W34" s="5" t="s">
        <v>37</v>
      </c>
      <c r="X34" s="5" t="s">
        <v>38</v>
      </c>
      <c r="Y34" s="5"/>
    </row>
    <row r="35" spans="1:25" s="8" customFormat="1" x14ac:dyDescent="0.3">
      <c r="A35" s="9">
        <v>44195</v>
      </c>
      <c r="B35" s="5" t="s">
        <v>128</v>
      </c>
      <c r="C35" s="5" t="s">
        <v>129</v>
      </c>
      <c r="D35" s="5" t="s">
        <v>35</v>
      </c>
      <c r="E35" s="5" t="s">
        <v>130</v>
      </c>
      <c r="F35" s="5" t="s">
        <v>25</v>
      </c>
      <c r="G35" s="5" t="s">
        <v>25</v>
      </c>
      <c r="H35" s="5" t="s">
        <v>30</v>
      </c>
      <c r="I35" s="5" t="s">
        <v>31</v>
      </c>
      <c r="J35" s="5" t="s">
        <v>26</v>
      </c>
      <c r="K35" s="5">
        <v>5</v>
      </c>
      <c r="L35" s="5">
        <v>128</v>
      </c>
      <c r="M35" s="5">
        <v>104.35</v>
      </c>
      <c r="N35" s="5">
        <v>128</v>
      </c>
      <c r="O35" s="5">
        <v>0</v>
      </c>
      <c r="P35" s="6">
        <v>286.28480000000002</v>
      </c>
      <c r="Q35" s="6">
        <v>0</v>
      </c>
      <c r="R35" s="6">
        <v>45.6648</v>
      </c>
      <c r="S35" s="7">
        <v>0</v>
      </c>
      <c r="T35" s="7">
        <f t="shared" si="0"/>
        <v>331.94960000000003</v>
      </c>
      <c r="U35" s="5">
        <f t="shared" si="1"/>
        <v>49.792440000000006</v>
      </c>
      <c r="V35" s="7">
        <f t="shared" si="2"/>
        <v>381.74204000000003</v>
      </c>
      <c r="W35" s="5" t="s">
        <v>37</v>
      </c>
      <c r="X35" s="5" t="s">
        <v>38</v>
      </c>
      <c r="Y35" s="5"/>
    </row>
    <row r="36" spans="1:25" s="8" customFormat="1" x14ac:dyDescent="0.3">
      <c r="A36" s="9">
        <v>44195</v>
      </c>
      <c r="B36" s="5" t="s">
        <v>131</v>
      </c>
      <c r="C36" s="5" t="s">
        <v>56</v>
      </c>
      <c r="D36" s="5" t="s">
        <v>41</v>
      </c>
      <c r="E36" s="5" t="s">
        <v>71</v>
      </c>
      <c r="F36" s="5" t="s">
        <v>27</v>
      </c>
      <c r="G36" s="5" t="s">
        <v>27</v>
      </c>
      <c r="H36" s="5" t="s">
        <v>30</v>
      </c>
      <c r="I36" s="5" t="s">
        <v>31</v>
      </c>
      <c r="J36" s="5" t="s">
        <v>26</v>
      </c>
      <c r="K36" s="5">
        <v>7</v>
      </c>
      <c r="L36" s="5">
        <v>156</v>
      </c>
      <c r="M36" s="5">
        <v>135.54</v>
      </c>
      <c r="N36" s="5">
        <v>156</v>
      </c>
      <c r="O36" s="5">
        <v>0</v>
      </c>
      <c r="P36" s="6">
        <v>206.70000000000002</v>
      </c>
      <c r="Q36" s="6">
        <v>0</v>
      </c>
      <c r="R36" s="6">
        <v>32.966000000000001</v>
      </c>
      <c r="S36" s="7">
        <v>0</v>
      </c>
      <c r="T36" s="7">
        <f t="shared" si="0"/>
        <v>239.66600000000003</v>
      </c>
      <c r="U36" s="5">
        <f t="shared" si="1"/>
        <v>35.9499</v>
      </c>
      <c r="V36" s="7">
        <f t="shared" si="2"/>
        <v>275.61590000000001</v>
      </c>
      <c r="W36" s="5" t="s">
        <v>37</v>
      </c>
      <c r="X36" s="5" t="s">
        <v>38</v>
      </c>
      <c r="Y36" s="5"/>
    </row>
    <row r="37" spans="1:25" s="8" customFormat="1" x14ac:dyDescent="0.3">
      <c r="A37" s="9">
        <v>44195</v>
      </c>
      <c r="B37" s="5" t="s">
        <v>132</v>
      </c>
      <c r="C37" s="5" t="s">
        <v>56</v>
      </c>
      <c r="D37" s="5" t="s">
        <v>41</v>
      </c>
      <c r="E37" s="5" t="s">
        <v>67</v>
      </c>
      <c r="F37" s="5" t="s">
        <v>27</v>
      </c>
      <c r="G37" s="5" t="s">
        <v>27</v>
      </c>
      <c r="H37" s="5" t="s">
        <v>30</v>
      </c>
      <c r="I37" s="5" t="s">
        <v>68</v>
      </c>
      <c r="J37" s="5" t="s">
        <v>26</v>
      </c>
      <c r="K37" s="5">
        <v>21</v>
      </c>
      <c r="L37" s="5">
        <v>495</v>
      </c>
      <c r="M37" s="5">
        <v>431.5</v>
      </c>
      <c r="N37" s="5">
        <v>495</v>
      </c>
      <c r="O37" s="5">
        <v>0</v>
      </c>
      <c r="P37" s="6">
        <v>655.875</v>
      </c>
      <c r="Q37" s="6">
        <v>0</v>
      </c>
      <c r="R37" s="6">
        <v>104.6114</v>
      </c>
      <c r="S37" s="7">
        <v>0</v>
      </c>
      <c r="T37" s="7">
        <f t="shared" si="0"/>
        <v>760.4864</v>
      </c>
      <c r="U37" s="5">
        <f t="shared" si="1"/>
        <v>114.07295999999999</v>
      </c>
      <c r="V37" s="7">
        <f t="shared" si="2"/>
        <v>874.55935999999997</v>
      </c>
      <c r="W37" s="5" t="s">
        <v>37</v>
      </c>
      <c r="X37" s="5" t="s">
        <v>38</v>
      </c>
      <c r="Y37" s="5"/>
    </row>
    <row r="38" spans="1:25" s="8" customFormat="1" x14ac:dyDescent="0.3">
      <c r="A38" s="9">
        <v>44195</v>
      </c>
      <c r="B38" s="5" t="s">
        <v>133</v>
      </c>
      <c r="C38" s="5" t="s">
        <v>56</v>
      </c>
      <c r="D38" s="5" t="s">
        <v>41</v>
      </c>
      <c r="E38" s="5" t="s">
        <v>57</v>
      </c>
      <c r="F38" s="5" t="s">
        <v>27</v>
      </c>
      <c r="G38" s="5" t="s">
        <v>27</v>
      </c>
      <c r="H38" s="5" t="s">
        <v>30</v>
      </c>
      <c r="I38" s="5" t="s">
        <v>58</v>
      </c>
      <c r="J38" s="5" t="s">
        <v>26</v>
      </c>
      <c r="K38" s="5">
        <v>34</v>
      </c>
      <c r="L38" s="5">
        <v>764</v>
      </c>
      <c r="M38" s="5">
        <v>647.46</v>
      </c>
      <c r="N38" s="5">
        <v>764</v>
      </c>
      <c r="O38" s="5">
        <v>0</v>
      </c>
      <c r="P38" s="6">
        <v>1012.3000000000001</v>
      </c>
      <c r="Q38" s="6">
        <v>0</v>
      </c>
      <c r="R38" s="6">
        <v>161.45920000000001</v>
      </c>
      <c r="S38" s="7">
        <v>0</v>
      </c>
      <c r="T38" s="7">
        <f t="shared" si="0"/>
        <v>1173.7592</v>
      </c>
      <c r="U38" s="5">
        <f t="shared" si="1"/>
        <v>176.06387999999998</v>
      </c>
      <c r="V38" s="7">
        <f t="shared" si="2"/>
        <v>1349.8230799999999</v>
      </c>
      <c r="W38" s="5" t="s">
        <v>37</v>
      </c>
      <c r="X38" s="5" t="s">
        <v>38</v>
      </c>
      <c r="Y38" s="5"/>
    </row>
    <row r="39" spans="1:25" s="8" customFormat="1" x14ac:dyDescent="0.3">
      <c r="A39" s="9">
        <v>44195</v>
      </c>
      <c r="B39" s="5" t="s">
        <v>134</v>
      </c>
      <c r="C39" s="5" t="s">
        <v>56</v>
      </c>
      <c r="D39" s="5" t="s">
        <v>41</v>
      </c>
      <c r="E39" s="5" t="s">
        <v>62</v>
      </c>
      <c r="F39" s="5" t="s">
        <v>27</v>
      </c>
      <c r="G39" s="5" t="s">
        <v>27</v>
      </c>
      <c r="H39" s="5" t="s">
        <v>30</v>
      </c>
      <c r="I39" s="5" t="s">
        <v>63</v>
      </c>
      <c r="J39" s="5" t="s">
        <v>26</v>
      </c>
      <c r="K39" s="5">
        <v>3</v>
      </c>
      <c r="L39" s="5">
        <v>37</v>
      </c>
      <c r="M39" s="5">
        <v>58.29</v>
      </c>
      <c r="N39" s="5">
        <v>59</v>
      </c>
      <c r="O39" s="5">
        <v>0</v>
      </c>
      <c r="P39" s="6">
        <v>78.174999999999997</v>
      </c>
      <c r="Q39" s="6">
        <v>0</v>
      </c>
      <c r="R39" s="6">
        <v>12.4656</v>
      </c>
      <c r="S39" s="7">
        <v>0</v>
      </c>
      <c r="T39" s="7">
        <f t="shared" si="0"/>
        <v>90.640599999999992</v>
      </c>
      <c r="U39" s="5">
        <f t="shared" si="1"/>
        <v>13.596089999999998</v>
      </c>
      <c r="V39" s="7">
        <f t="shared" si="2"/>
        <v>104.23669</v>
      </c>
      <c r="W39" s="5" t="s">
        <v>37</v>
      </c>
      <c r="X39" s="5" t="s">
        <v>38</v>
      </c>
      <c r="Y39" s="5"/>
    </row>
    <row r="40" spans="1:25" s="8" customFormat="1" x14ac:dyDescent="0.3">
      <c r="A40" s="9">
        <v>44195</v>
      </c>
      <c r="B40" s="5" t="s">
        <v>135</v>
      </c>
      <c r="C40" s="5" t="s">
        <v>56</v>
      </c>
      <c r="D40" s="5" t="s">
        <v>41</v>
      </c>
      <c r="E40" s="5" t="s">
        <v>90</v>
      </c>
      <c r="F40" s="5" t="s">
        <v>27</v>
      </c>
      <c r="G40" s="5" t="s">
        <v>27</v>
      </c>
      <c r="H40" s="5" t="s">
        <v>84</v>
      </c>
      <c r="I40" s="5" t="s">
        <v>84</v>
      </c>
      <c r="J40" s="5" t="s">
        <v>26</v>
      </c>
      <c r="K40" s="5">
        <v>1</v>
      </c>
      <c r="L40" s="5">
        <v>16</v>
      </c>
      <c r="M40" s="5">
        <v>15.36</v>
      </c>
      <c r="N40" s="5">
        <v>16</v>
      </c>
      <c r="O40" s="5">
        <v>0</v>
      </c>
      <c r="P40" s="6">
        <v>61.639000000000003</v>
      </c>
      <c r="Q40" s="6">
        <v>0</v>
      </c>
      <c r="R40" s="6">
        <v>9.8262</v>
      </c>
      <c r="S40" s="7">
        <v>0</v>
      </c>
      <c r="T40" s="7">
        <f t="shared" si="0"/>
        <v>71.46520000000001</v>
      </c>
      <c r="U40" s="5">
        <f t="shared" si="1"/>
        <v>10.719780000000002</v>
      </c>
      <c r="V40" s="7">
        <f t="shared" si="2"/>
        <v>82.18498000000001</v>
      </c>
      <c r="W40" s="5" t="s">
        <v>37</v>
      </c>
      <c r="X40" s="5" t="s">
        <v>38</v>
      </c>
      <c r="Y40" s="5"/>
    </row>
    <row r="41" spans="1:25" s="8" customFormat="1" x14ac:dyDescent="0.3">
      <c r="A41" s="11"/>
      <c r="P41" s="12"/>
      <c r="Q41" s="12"/>
      <c r="R41" s="12"/>
      <c r="S41" s="12"/>
      <c r="T41" s="12"/>
      <c r="U41" s="12"/>
      <c r="V41" s="12"/>
    </row>
    <row r="42" spans="1:25" s="8" customFormat="1" x14ac:dyDescent="0.3">
      <c r="A42" s="11"/>
      <c r="P42" s="13"/>
      <c r="Q42" s="13"/>
      <c r="R42" s="12"/>
      <c r="S42" s="12"/>
      <c r="V42" s="14"/>
      <c r="W42" s="14"/>
    </row>
    <row r="43" spans="1:25" s="8" customFormat="1" x14ac:dyDescent="0.3">
      <c r="A43" s="11"/>
      <c r="P43" s="13"/>
      <c r="Q43" s="13"/>
      <c r="R43" s="12"/>
      <c r="S43" s="12"/>
    </row>
    <row r="44" spans="1:25" s="8" customFormat="1" x14ac:dyDescent="0.3">
      <c r="A44" s="11"/>
      <c r="P44" s="13"/>
      <c r="Q44" s="13"/>
      <c r="R44" s="12"/>
      <c r="S44" s="12"/>
    </row>
    <row r="45" spans="1:25" s="8" customFormat="1" x14ac:dyDescent="0.3">
      <c r="A45" s="11"/>
      <c r="P45" s="13"/>
      <c r="Q45" s="13"/>
      <c r="R45" s="12"/>
      <c r="S45" s="12"/>
    </row>
    <row r="46" spans="1:25" s="8" customFormat="1" x14ac:dyDescent="0.3">
      <c r="A46" s="11"/>
      <c r="P46" s="13"/>
      <c r="Q46" s="13"/>
      <c r="R46" s="12"/>
      <c r="S46" s="12"/>
    </row>
    <row r="47" spans="1:25" s="8" customFormat="1" x14ac:dyDescent="0.3">
      <c r="A47" s="11"/>
      <c r="P47" s="13"/>
      <c r="Q47" s="13"/>
      <c r="R47" s="12"/>
      <c r="S47" s="12"/>
    </row>
    <row r="48" spans="1:25" s="8" customFormat="1" x14ac:dyDescent="0.3">
      <c r="A48" s="11"/>
      <c r="P48" s="13"/>
      <c r="Q48" s="13"/>
      <c r="R48" s="12"/>
      <c r="S48" s="12"/>
    </row>
    <row r="49" spans="1:19" s="8" customFormat="1" x14ac:dyDescent="0.3">
      <c r="A49" s="11"/>
      <c r="P49" s="13"/>
      <c r="Q49" s="13"/>
      <c r="R49" s="12"/>
      <c r="S49" s="12"/>
    </row>
    <row r="50" spans="1:19" s="8" customFormat="1" x14ac:dyDescent="0.3">
      <c r="A50" s="11"/>
      <c r="P50" s="13"/>
      <c r="Q50" s="13"/>
      <c r="R50" s="12"/>
      <c r="S50" s="12"/>
    </row>
    <row r="51" spans="1:19" s="8" customFormat="1" x14ac:dyDescent="0.3">
      <c r="A51" s="11"/>
      <c r="P51" s="13"/>
      <c r="Q51" s="13"/>
      <c r="R51" s="12"/>
      <c r="S51" s="12"/>
    </row>
    <row r="52" spans="1:19" s="8" customFormat="1" x14ac:dyDescent="0.3">
      <c r="A52" s="11"/>
      <c r="P52" s="13"/>
      <c r="Q52" s="13"/>
      <c r="R52" s="12"/>
      <c r="S52" s="12"/>
    </row>
    <row r="53" spans="1:19" x14ac:dyDescent="0.3">
      <c r="P53" s="15"/>
      <c r="Q53" s="15"/>
    </row>
    <row r="54" spans="1:19" x14ac:dyDescent="0.3">
      <c r="P54" s="15"/>
      <c r="Q54" s="15"/>
    </row>
    <row r="55" spans="1:19" x14ac:dyDescent="0.3">
      <c r="P55" s="15"/>
      <c r="Q55" s="15"/>
    </row>
    <row r="56" spans="1:19" x14ac:dyDescent="0.3">
      <c r="P56" s="15"/>
      <c r="Q56" s="1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INV244251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2021-01-04T17:06:26Z</dcterms:created>
  <dcterms:modified xsi:type="dcterms:W3CDTF">2021-01-04T17:09:07Z</dcterms:modified>
</cp:coreProperties>
</file>