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0" yWindow="1200" windowWidth="19155" windowHeight="6870"/>
  </bookViews>
  <sheets>
    <sheet name="sdrascd7-IEHAZMA130913" sheetId="1" r:id="rId1"/>
  </sheets>
  <calcPr calcId="145621"/>
</workbook>
</file>

<file path=xl/calcChain.xml><?xml version="1.0" encoding="utf-8"?>
<calcChain xmlns="http://schemas.openxmlformats.org/spreadsheetml/2006/main">
  <c r="P6" i="1" l="1"/>
  <c r="E6" i="1"/>
  <c r="P5" i="1"/>
  <c r="E5" i="1"/>
  <c r="P4" i="1"/>
  <c r="E4" i="1"/>
  <c r="P3" i="1"/>
  <c r="E3" i="1"/>
  <c r="P2" i="1"/>
  <c r="E2" i="1"/>
</calcChain>
</file>

<file path=xl/sharedStrings.xml><?xml version="1.0" encoding="utf-8"?>
<sst xmlns="http://schemas.openxmlformats.org/spreadsheetml/2006/main" count="190" uniqueCount="101">
  <si>
    <t>Acc No</t>
  </si>
  <si>
    <t>Client</t>
  </si>
  <si>
    <t>Type</t>
  </si>
  <si>
    <t>Invoice no</t>
  </si>
  <si>
    <t>Wb No</t>
  </si>
  <si>
    <t>Date</t>
  </si>
  <si>
    <t>Period</t>
  </si>
  <si>
    <t>Start</t>
  </si>
  <si>
    <t>Start Town</t>
  </si>
  <si>
    <t>Sender</t>
  </si>
  <si>
    <t>Carrier</t>
  </si>
  <si>
    <t>Dest</t>
  </si>
  <si>
    <t>Destination Town</t>
  </si>
  <si>
    <t>Receiver</t>
  </si>
  <si>
    <t>Srv</t>
  </si>
  <si>
    <t>Client Ref</t>
  </si>
  <si>
    <t>AFT</t>
  </si>
  <si>
    <t>Disc</t>
  </si>
  <si>
    <t>AMB</t>
  </si>
  <si>
    <t>BDR</t>
  </si>
  <si>
    <t>BPS</t>
  </si>
  <si>
    <t>CSH</t>
  </si>
  <si>
    <t>CTL</t>
  </si>
  <si>
    <t>DS1</t>
  </si>
  <si>
    <t>DSD</t>
  </si>
  <si>
    <t>EAR</t>
  </si>
  <si>
    <t>EMB</t>
  </si>
  <si>
    <t>FUE</t>
  </si>
  <si>
    <t>FUX</t>
  </si>
  <si>
    <t>HAZ</t>
  </si>
  <si>
    <t>HND</t>
  </si>
  <si>
    <t>IFL</t>
  </si>
  <si>
    <t>INH</t>
  </si>
  <si>
    <t>INS</t>
  </si>
  <si>
    <t>LTE</t>
  </si>
  <si>
    <t>NDC</t>
  </si>
  <si>
    <t>OUT</t>
  </si>
  <si>
    <t>RTL</t>
  </si>
  <si>
    <t>Other Charges</t>
  </si>
  <si>
    <t>Prcls</t>
  </si>
  <si>
    <t>Tot KG</t>
  </si>
  <si>
    <t>Tot Vol</t>
  </si>
  <si>
    <t>Mass</t>
  </si>
  <si>
    <t>Amount</t>
  </si>
  <si>
    <t>Vat</t>
  </si>
  <si>
    <t>Total</t>
  </si>
  <si>
    <t>Outstand</t>
  </si>
  <si>
    <t>Special Instructions</t>
  </si>
  <si>
    <t>Consignee Contact</t>
  </si>
  <si>
    <t>Sender Contact</t>
  </si>
  <si>
    <t>POD Date</t>
  </si>
  <si>
    <t>POD Time</t>
  </si>
  <si>
    <t>POD Name</t>
  </si>
  <si>
    <t>STD POD</t>
  </si>
  <si>
    <t>Reason</t>
  </si>
  <si>
    <t>Reason Captured</t>
  </si>
  <si>
    <t>Total Vol Mass</t>
  </si>
  <si>
    <t>Options</t>
  </si>
  <si>
    <t>POD Comments</t>
  </si>
  <si>
    <t>X-Option</t>
  </si>
  <si>
    <t>Dest Town</t>
  </si>
  <si>
    <t>Dest Postal Code</t>
  </si>
  <si>
    <t>Description of Contents</t>
  </si>
  <si>
    <t>POD Scan Date</t>
  </si>
  <si>
    <t>Status</t>
  </si>
  <si>
    <t>MF Comments</t>
  </si>
  <si>
    <t>Actual Days</t>
  </si>
  <si>
    <t>Agreed Days</t>
  </si>
  <si>
    <t>Rate</t>
  </si>
  <si>
    <t>Early Delivery</t>
  </si>
  <si>
    <t>Early Delivery Time</t>
  </si>
  <si>
    <t>MA Info</t>
  </si>
  <si>
    <t>J17990</t>
  </si>
  <si>
    <t>MOVE ANALYTICS CC -  B &amp; L  PRIONTE</t>
  </si>
  <si>
    <t>WAY</t>
  </si>
  <si>
    <t>EAST</t>
  </si>
  <si>
    <t>EAST LONDON</t>
  </si>
  <si>
    <t xml:space="preserve">DEBBIE                             </t>
  </si>
  <si>
    <t xml:space="preserve">                                   </t>
  </si>
  <si>
    <t>UMHLA</t>
  </si>
  <si>
    <t>UMHLANGA ROCKS</t>
  </si>
  <si>
    <t xml:space="preserve">PRIONTEX                           </t>
  </si>
  <si>
    <t>DBC</t>
  </si>
  <si>
    <t>SHERWIN</t>
  </si>
  <si>
    <t>phumie</t>
  </si>
  <si>
    <t>yes</t>
  </si>
  <si>
    <t>FUE / doc</t>
  </si>
  <si>
    <t>POD received from cell 0763784726 M</t>
  </si>
  <si>
    <t>PARCEL</t>
  </si>
  <si>
    <t>no</t>
  </si>
  <si>
    <t xml:space="preserve">DEBBIE SLATTEW                     </t>
  </si>
  <si>
    <t xml:space="preserve">PHONTOX                            </t>
  </si>
  <si>
    <t>SHERWYN</t>
  </si>
  <si>
    <t>DEBBIE</t>
  </si>
  <si>
    <t>Late linehaul</t>
  </si>
  <si>
    <t>NIS</t>
  </si>
  <si>
    <t xml:space="preserve">phumie                        </t>
  </si>
  <si>
    <t xml:space="preserve">POD received from cell 0763784726 M     </t>
  </si>
  <si>
    <t>doc / FUE</t>
  </si>
  <si>
    <t>.</t>
  </si>
  <si>
    <t>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</si>
</sst>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7"/>
      <color rgb="FF333333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medium">
        <color rgb="FFDDDDDD"/>
      </left>
      <right/>
      <top style="medium">
        <color rgb="FFDDDDDD"/>
      </top>
      <bottom style="medium">
        <color rgb="FFDDDDDD"/>
      </bottom>
      <diagonal/>
    </border>
    <border>
      <left style="medium">
        <color rgb="FFDDDDDD"/>
      </left>
      <right style="medium">
        <color rgb="FFDDDDDD"/>
      </right>
      <top style="medium">
        <color rgb="FFDDDDDD"/>
      </top>
      <bottom style="medium">
        <color rgb="FFDDDDDD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1" fillId="2" borderId="1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left" vertical="top" wrapText="1"/>
    </xf>
    <xf numFmtId="14" fontId="0" fillId="0" borderId="0" xfId="0" applyNumberFormat="1"/>
    <xf numFmtId="2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N6"/>
  <sheetViews>
    <sheetView tabSelected="1" workbookViewId="0">
      <selection activeCell="E13" sqref="E13"/>
    </sheetView>
  </sheetViews>
  <sheetFormatPr defaultRowHeight="15" x14ac:dyDescent="0.25"/>
  <sheetData>
    <row r="1" spans="1:92" ht="27.75" thickBot="1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17</v>
      </c>
      <c r="U1" s="1" t="s">
        <v>19</v>
      </c>
      <c r="V1" s="1" t="s">
        <v>17</v>
      </c>
      <c r="W1" s="1" t="s">
        <v>20</v>
      </c>
      <c r="X1" s="1" t="s">
        <v>17</v>
      </c>
      <c r="Y1" s="1" t="s">
        <v>21</v>
      </c>
      <c r="Z1" s="1" t="s">
        <v>17</v>
      </c>
      <c r="AA1" s="1" t="s">
        <v>22</v>
      </c>
      <c r="AB1" s="1" t="s">
        <v>17</v>
      </c>
      <c r="AC1" s="1" t="s">
        <v>23</v>
      </c>
      <c r="AD1" s="1" t="s">
        <v>17</v>
      </c>
      <c r="AE1" s="1" t="s">
        <v>24</v>
      </c>
      <c r="AF1" s="1" t="s">
        <v>17</v>
      </c>
      <c r="AG1" s="1" t="s">
        <v>25</v>
      </c>
      <c r="AH1" s="1" t="s">
        <v>17</v>
      </c>
      <c r="AI1" s="1" t="s">
        <v>26</v>
      </c>
      <c r="AJ1" s="1" t="s">
        <v>17</v>
      </c>
      <c r="AK1" s="1" t="s">
        <v>27</v>
      </c>
      <c r="AL1" s="1" t="s">
        <v>17</v>
      </c>
      <c r="AM1" s="1" t="s">
        <v>28</v>
      </c>
      <c r="AN1" s="1" t="s">
        <v>17</v>
      </c>
      <c r="AO1" s="1" t="s">
        <v>29</v>
      </c>
      <c r="AP1" s="1" t="s">
        <v>17</v>
      </c>
      <c r="AQ1" s="1" t="s">
        <v>30</v>
      </c>
      <c r="AR1" s="1" t="s">
        <v>17</v>
      </c>
      <c r="AS1" s="1" t="s">
        <v>31</v>
      </c>
      <c r="AT1" s="1" t="s">
        <v>17</v>
      </c>
      <c r="AU1" s="1" t="s">
        <v>32</v>
      </c>
      <c r="AV1" s="1" t="s">
        <v>17</v>
      </c>
      <c r="AW1" s="1" t="s">
        <v>33</v>
      </c>
      <c r="AX1" s="1" t="s">
        <v>17</v>
      </c>
      <c r="AY1" s="1" t="s">
        <v>34</v>
      </c>
      <c r="AZ1" s="1" t="s">
        <v>17</v>
      </c>
      <c r="BA1" s="1" t="s">
        <v>35</v>
      </c>
      <c r="BB1" s="1" t="s">
        <v>17</v>
      </c>
      <c r="BC1" s="1" t="s">
        <v>36</v>
      </c>
      <c r="BD1" s="1" t="s">
        <v>17</v>
      </c>
      <c r="BE1" s="1" t="s">
        <v>37</v>
      </c>
      <c r="BF1" s="1" t="s">
        <v>17</v>
      </c>
      <c r="BG1" s="1" t="s">
        <v>38</v>
      </c>
      <c r="BH1" s="1" t="s">
        <v>39</v>
      </c>
      <c r="BI1" s="1" t="s">
        <v>40</v>
      </c>
      <c r="BJ1" s="1" t="s">
        <v>41</v>
      </c>
      <c r="BK1" s="1" t="s">
        <v>42</v>
      </c>
      <c r="BL1" s="1" t="s">
        <v>43</v>
      </c>
      <c r="BM1" s="1" t="s">
        <v>44</v>
      </c>
      <c r="BN1" s="1" t="s">
        <v>45</v>
      </c>
      <c r="BO1" s="1" t="s">
        <v>46</v>
      </c>
      <c r="BP1" s="1" t="s">
        <v>47</v>
      </c>
      <c r="BQ1" s="1" t="s">
        <v>48</v>
      </c>
      <c r="BR1" s="1" t="s">
        <v>49</v>
      </c>
      <c r="BS1" s="1" t="s">
        <v>50</v>
      </c>
      <c r="BT1" s="1" t="s">
        <v>51</v>
      </c>
      <c r="BU1" s="1" t="s">
        <v>52</v>
      </c>
      <c r="BV1" s="1" t="s">
        <v>53</v>
      </c>
      <c r="BW1" s="1" t="s">
        <v>54</v>
      </c>
      <c r="BX1" s="1" t="s">
        <v>55</v>
      </c>
      <c r="BY1" s="1" t="s">
        <v>56</v>
      </c>
      <c r="BZ1" s="1" t="s">
        <v>57</v>
      </c>
      <c r="CA1" s="1" t="s">
        <v>58</v>
      </c>
      <c r="CB1" s="1" t="s">
        <v>59</v>
      </c>
      <c r="CC1" s="1" t="s">
        <v>60</v>
      </c>
      <c r="CD1" s="1" t="s">
        <v>61</v>
      </c>
      <c r="CE1" s="1" t="s">
        <v>62</v>
      </c>
      <c r="CF1" s="1" t="s">
        <v>63</v>
      </c>
      <c r="CG1" s="1" t="s">
        <v>64</v>
      </c>
      <c r="CH1" s="1" t="s">
        <v>65</v>
      </c>
      <c r="CI1" s="1" t="s">
        <v>66</v>
      </c>
      <c r="CJ1" s="1" t="s">
        <v>67</v>
      </c>
      <c r="CK1" s="1" t="s">
        <v>68</v>
      </c>
      <c r="CL1" s="1" t="s">
        <v>69</v>
      </c>
      <c r="CM1" s="1" t="s">
        <v>70</v>
      </c>
      <c r="CN1" s="2" t="s">
        <v>71</v>
      </c>
    </row>
    <row r="2" spans="1:92" x14ac:dyDescent="0.25">
      <c r="A2" t="s">
        <v>72</v>
      </c>
      <c r="B2" t="s">
        <v>73</v>
      </c>
      <c r="C2" t="s">
        <v>74</v>
      </c>
      <c r="E2" t="str">
        <f>"009942440435"</f>
        <v>009942440435</v>
      </c>
      <c r="F2" s="3">
        <v>44665</v>
      </c>
      <c r="G2">
        <v>202301</v>
      </c>
      <c r="H2" t="s">
        <v>75</v>
      </c>
      <c r="I2" t="s">
        <v>76</v>
      </c>
      <c r="J2" t="s">
        <v>77</v>
      </c>
      <c r="K2" t="s">
        <v>78</v>
      </c>
      <c r="L2" t="s">
        <v>79</v>
      </c>
      <c r="M2" t="s">
        <v>80</v>
      </c>
      <c r="N2" t="s">
        <v>81</v>
      </c>
      <c r="O2" t="s">
        <v>82</v>
      </c>
      <c r="P2" t="str">
        <f>"                              "</f>
        <v xml:space="preserve">                              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0</v>
      </c>
      <c r="AH2">
        <v>0</v>
      </c>
      <c r="AI2">
        <v>0</v>
      </c>
      <c r="AJ2">
        <v>0</v>
      </c>
      <c r="AK2">
        <v>143.81</v>
      </c>
      <c r="AL2">
        <v>0</v>
      </c>
      <c r="AM2">
        <v>0</v>
      </c>
      <c r="AN2">
        <v>0</v>
      </c>
      <c r="AO2">
        <v>0</v>
      </c>
      <c r="AP2">
        <v>0</v>
      </c>
      <c r="AQ2">
        <v>0</v>
      </c>
      <c r="AR2">
        <v>0</v>
      </c>
      <c r="AS2">
        <v>0</v>
      </c>
      <c r="AT2">
        <v>0</v>
      </c>
      <c r="AU2">
        <v>0</v>
      </c>
      <c r="AV2">
        <v>0</v>
      </c>
      <c r="AW2">
        <v>0</v>
      </c>
      <c r="AX2">
        <v>0</v>
      </c>
      <c r="AY2">
        <v>0</v>
      </c>
      <c r="AZ2">
        <v>0</v>
      </c>
      <c r="BA2">
        <v>0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3</v>
      </c>
      <c r="BI2">
        <v>30</v>
      </c>
      <c r="BJ2">
        <v>71.900000000000006</v>
      </c>
      <c r="BK2">
        <v>72</v>
      </c>
      <c r="BL2">
        <v>431.05</v>
      </c>
      <c r="BM2">
        <v>64.66</v>
      </c>
      <c r="BN2">
        <v>495.71</v>
      </c>
      <c r="BO2">
        <v>495.71</v>
      </c>
      <c r="BQ2" t="s">
        <v>83</v>
      </c>
      <c r="BS2" s="3">
        <v>44670</v>
      </c>
      <c r="BT2" s="4">
        <v>0.59930555555555554</v>
      </c>
      <c r="BU2" t="s">
        <v>84</v>
      </c>
      <c r="BV2" t="s">
        <v>85</v>
      </c>
      <c r="BY2">
        <v>119808</v>
      </c>
      <c r="BZ2" t="s">
        <v>86</v>
      </c>
      <c r="CA2" t="s">
        <v>87</v>
      </c>
      <c r="CC2" t="s">
        <v>80</v>
      </c>
      <c r="CD2">
        <v>4300</v>
      </c>
      <c r="CE2" t="s">
        <v>88</v>
      </c>
      <c r="CF2" s="3">
        <v>44671</v>
      </c>
      <c r="CI2">
        <v>3</v>
      </c>
      <c r="CJ2">
        <v>3</v>
      </c>
      <c r="CK2">
        <v>41</v>
      </c>
      <c r="CL2" t="s">
        <v>89</v>
      </c>
    </row>
    <row r="3" spans="1:92" x14ac:dyDescent="0.25">
      <c r="A3" t="s">
        <v>72</v>
      </c>
      <c r="B3" t="s">
        <v>73</v>
      </c>
      <c r="C3" t="s">
        <v>74</v>
      </c>
      <c r="E3" t="str">
        <f>"009942440434"</f>
        <v>009942440434</v>
      </c>
      <c r="F3" s="3">
        <v>44662</v>
      </c>
      <c r="G3">
        <v>202301</v>
      </c>
      <c r="H3" t="s">
        <v>75</v>
      </c>
      <c r="I3" t="s">
        <v>76</v>
      </c>
      <c r="J3" t="s">
        <v>90</v>
      </c>
      <c r="K3" t="s">
        <v>78</v>
      </c>
      <c r="L3" t="s">
        <v>79</v>
      </c>
      <c r="M3" t="s">
        <v>80</v>
      </c>
      <c r="N3" t="s">
        <v>91</v>
      </c>
      <c r="O3" t="s">
        <v>82</v>
      </c>
      <c r="P3" t="str">
        <f>"                              "</f>
        <v xml:space="preserve">                              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  <c r="AG3">
        <v>0</v>
      </c>
      <c r="AH3">
        <v>0</v>
      </c>
      <c r="AI3">
        <v>0</v>
      </c>
      <c r="AJ3">
        <v>0</v>
      </c>
      <c r="AK3">
        <v>51.79</v>
      </c>
      <c r="AL3">
        <v>0</v>
      </c>
      <c r="AM3">
        <v>0</v>
      </c>
      <c r="AN3">
        <v>0</v>
      </c>
      <c r="AO3">
        <v>0</v>
      </c>
      <c r="AP3">
        <v>0</v>
      </c>
      <c r="AQ3">
        <v>0</v>
      </c>
      <c r="AR3">
        <v>0</v>
      </c>
      <c r="AS3">
        <v>0</v>
      </c>
      <c r="AT3">
        <v>0</v>
      </c>
      <c r="AU3">
        <v>0</v>
      </c>
      <c r="AV3">
        <v>0</v>
      </c>
      <c r="AW3">
        <v>0</v>
      </c>
      <c r="AX3">
        <v>0</v>
      </c>
      <c r="AY3">
        <v>0</v>
      </c>
      <c r="AZ3">
        <v>0</v>
      </c>
      <c r="BA3">
        <v>0</v>
      </c>
      <c r="BB3">
        <v>0</v>
      </c>
      <c r="BC3">
        <v>0</v>
      </c>
      <c r="BD3">
        <v>0</v>
      </c>
      <c r="BE3">
        <v>0</v>
      </c>
      <c r="BF3">
        <v>0</v>
      </c>
      <c r="BG3">
        <v>0</v>
      </c>
      <c r="BH3">
        <v>4</v>
      </c>
      <c r="BI3">
        <v>20</v>
      </c>
      <c r="BJ3">
        <v>19.2</v>
      </c>
      <c r="BK3">
        <v>20</v>
      </c>
      <c r="BL3">
        <v>158.59</v>
      </c>
      <c r="BM3">
        <v>23.79</v>
      </c>
      <c r="BN3">
        <v>182.38</v>
      </c>
      <c r="BO3">
        <v>182.38</v>
      </c>
      <c r="BQ3" t="s">
        <v>92</v>
      </c>
      <c r="BR3" t="s">
        <v>93</v>
      </c>
      <c r="BS3" s="3">
        <v>44670</v>
      </c>
      <c r="BT3" s="4">
        <v>0.59861111111111109</v>
      </c>
      <c r="BU3" t="s">
        <v>84</v>
      </c>
      <c r="BV3" t="s">
        <v>89</v>
      </c>
      <c r="BW3" t="s">
        <v>94</v>
      </c>
      <c r="BX3" t="s">
        <v>95</v>
      </c>
      <c r="BY3">
        <v>24000</v>
      </c>
      <c r="BZ3" t="s">
        <v>86</v>
      </c>
      <c r="CA3" t="s">
        <v>87</v>
      </c>
      <c r="CC3" t="s">
        <v>80</v>
      </c>
      <c r="CD3">
        <v>4300</v>
      </c>
      <c r="CE3" t="s">
        <v>88</v>
      </c>
      <c r="CF3" s="3">
        <v>44671</v>
      </c>
      <c r="CI3">
        <v>3</v>
      </c>
      <c r="CJ3">
        <v>6</v>
      </c>
      <c r="CK3">
        <v>41</v>
      </c>
      <c r="CL3" t="s">
        <v>89</v>
      </c>
    </row>
    <row r="4" spans="1:92" x14ac:dyDescent="0.25">
      <c r="A4" t="s">
        <v>72</v>
      </c>
      <c r="B4" t="s">
        <v>73</v>
      </c>
      <c r="C4" t="s">
        <v>74</v>
      </c>
      <c r="E4" t="str">
        <f>"009942440436"</f>
        <v>009942440436</v>
      </c>
      <c r="F4" s="3">
        <v>44672</v>
      </c>
      <c r="G4">
        <v>202301</v>
      </c>
      <c r="H4" t="s">
        <v>75</v>
      </c>
      <c r="I4" t="s">
        <v>76</v>
      </c>
      <c r="J4" t="s">
        <v>77</v>
      </c>
      <c r="K4" t="s">
        <v>78</v>
      </c>
      <c r="L4" t="s">
        <v>79</v>
      </c>
      <c r="M4" t="s">
        <v>80</v>
      </c>
      <c r="N4" t="s">
        <v>91</v>
      </c>
      <c r="O4" t="s">
        <v>82</v>
      </c>
      <c r="P4" t="str">
        <f>"                              "</f>
        <v xml:space="preserve">                              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0</v>
      </c>
      <c r="AH4">
        <v>0</v>
      </c>
      <c r="AI4">
        <v>0</v>
      </c>
      <c r="AJ4">
        <v>0</v>
      </c>
      <c r="AK4">
        <v>42.94</v>
      </c>
      <c r="AL4">
        <v>0</v>
      </c>
      <c r="AM4">
        <v>0</v>
      </c>
      <c r="AN4">
        <v>0</v>
      </c>
      <c r="AO4">
        <v>0</v>
      </c>
      <c r="AP4">
        <v>0</v>
      </c>
      <c r="AQ4">
        <v>0</v>
      </c>
      <c r="AR4">
        <v>0</v>
      </c>
      <c r="AS4">
        <v>0</v>
      </c>
      <c r="AT4">
        <v>0</v>
      </c>
      <c r="AU4">
        <v>0</v>
      </c>
      <c r="AV4">
        <v>0</v>
      </c>
      <c r="AW4">
        <v>0</v>
      </c>
      <c r="AX4">
        <v>0</v>
      </c>
      <c r="AY4">
        <v>0</v>
      </c>
      <c r="AZ4">
        <v>0</v>
      </c>
      <c r="BA4">
        <v>0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3</v>
      </c>
      <c r="BI4">
        <v>12</v>
      </c>
      <c r="BJ4">
        <v>3.8</v>
      </c>
      <c r="BK4">
        <v>12</v>
      </c>
      <c r="BL4">
        <v>132.38999999999999</v>
      </c>
      <c r="BM4">
        <v>19.86</v>
      </c>
      <c r="BN4">
        <v>152.25</v>
      </c>
      <c r="BO4">
        <v>152.25</v>
      </c>
      <c r="BQ4" t="s">
        <v>83</v>
      </c>
      <c r="BR4" t="s">
        <v>93</v>
      </c>
      <c r="BS4" s="3">
        <v>44677</v>
      </c>
      <c r="BT4" s="4">
        <v>0.57777777777777783</v>
      </c>
      <c r="BU4" t="s">
        <v>96</v>
      </c>
      <c r="BV4" t="s">
        <v>85</v>
      </c>
      <c r="BY4">
        <v>6300</v>
      </c>
      <c r="BZ4" t="s">
        <v>86</v>
      </c>
      <c r="CA4" t="s">
        <v>97</v>
      </c>
      <c r="CC4" t="s">
        <v>80</v>
      </c>
      <c r="CD4">
        <v>4300</v>
      </c>
      <c r="CE4" t="s">
        <v>88</v>
      </c>
      <c r="CF4" s="3">
        <v>44679</v>
      </c>
      <c r="CI4">
        <v>3</v>
      </c>
      <c r="CJ4">
        <v>3</v>
      </c>
      <c r="CK4">
        <v>41</v>
      </c>
      <c r="CL4" t="s">
        <v>89</v>
      </c>
    </row>
    <row r="5" spans="1:92" x14ac:dyDescent="0.25">
      <c r="A5" t="s">
        <v>72</v>
      </c>
      <c r="B5" t="s">
        <v>73</v>
      </c>
      <c r="C5" t="s">
        <v>74</v>
      </c>
      <c r="E5" t="str">
        <f>"009942440433"</f>
        <v>009942440433</v>
      </c>
      <c r="F5" s="3">
        <v>44656</v>
      </c>
      <c r="G5">
        <v>202301</v>
      </c>
      <c r="H5" t="s">
        <v>75</v>
      </c>
      <c r="I5" t="s">
        <v>76</v>
      </c>
      <c r="J5" t="s">
        <v>77</v>
      </c>
      <c r="K5" t="s">
        <v>78</v>
      </c>
      <c r="L5" t="s">
        <v>79</v>
      </c>
      <c r="M5" t="s">
        <v>80</v>
      </c>
      <c r="N5" t="s">
        <v>81</v>
      </c>
      <c r="O5" t="s">
        <v>82</v>
      </c>
      <c r="P5" t="str">
        <f>"                              "</f>
        <v xml:space="preserve">                              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  <c r="Z5">
        <v>0</v>
      </c>
      <c r="AA5">
        <v>0</v>
      </c>
      <c r="AB5">
        <v>0</v>
      </c>
      <c r="AC5">
        <v>0</v>
      </c>
      <c r="AD5">
        <v>0</v>
      </c>
      <c r="AE5">
        <v>0</v>
      </c>
      <c r="AF5">
        <v>0</v>
      </c>
      <c r="AG5">
        <v>0</v>
      </c>
      <c r="AH5">
        <v>0</v>
      </c>
      <c r="AI5">
        <v>0</v>
      </c>
      <c r="AJ5">
        <v>0</v>
      </c>
      <c r="AK5">
        <v>46.71</v>
      </c>
      <c r="AL5">
        <v>0</v>
      </c>
      <c r="AM5">
        <v>0</v>
      </c>
      <c r="AN5">
        <v>0</v>
      </c>
      <c r="AO5">
        <v>0</v>
      </c>
      <c r="AP5">
        <v>0</v>
      </c>
      <c r="AQ5">
        <v>0</v>
      </c>
      <c r="AR5">
        <v>0</v>
      </c>
      <c r="AS5">
        <v>0</v>
      </c>
      <c r="AT5">
        <v>0</v>
      </c>
      <c r="AU5">
        <v>0</v>
      </c>
      <c r="AV5">
        <v>0</v>
      </c>
      <c r="AW5">
        <v>0</v>
      </c>
      <c r="AX5">
        <v>0</v>
      </c>
      <c r="AY5">
        <v>0</v>
      </c>
      <c r="AZ5">
        <v>0</v>
      </c>
      <c r="BA5">
        <v>0</v>
      </c>
      <c r="BB5">
        <v>0</v>
      </c>
      <c r="BC5">
        <v>0</v>
      </c>
      <c r="BD5">
        <v>0</v>
      </c>
      <c r="BE5">
        <v>0</v>
      </c>
      <c r="BF5">
        <v>0</v>
      </c>
      <c r="BG5">
        <v>0</v>
      </c>
      <c r="BH5">
        <v>2</v>
      </c>
      <c r="BI5">
        <v>20</v>
      </c>
      <c r="BJ5">
        <v>12</v>
      </c>
      <c r="BK5">
        <v>20</v>
      </c>
      <c r="BL5">
        <v>153.51</v>
      </c>
      <c r="BM5">
        <v>23.03</v>
      </c>
      <c r="BN5">
        <v>176.54</v>
      </c>
      <c r="BO5">
        <v>176.54</v>
      </c>
      <c r="BS5" s="3">
        <v>44659</v>
      </c>
      <c r="BT5" s="4">
        <v>0.5854166666666667</v>
      </c>
      <c r="BU5" t="s">
        <v>84</v>
      </c>
      <c r="BV5" t="s">
        <v>85</v>
      </c>
      <c r="BY5">
        <v>30000</v>
      </c>
      <c r="BZ5" t="s">
        <v>98</v>
      </c>
      <c r="CA5" t="s">
        <v>87</v>
      </c>
      <c r="CC5" t="s">
        <v>80</v>
      </c>
      <c r="CD5">
        <v>4300</v>
      </c>
      <c r="CE5" t="s">
        <v>88</v>
      </c>
      <c r="CF5" s="3">
        <v>44662</v>
      </c>
      <c r="CI5">
        <v>3</v>
      </c>
      <c r="CJ5">
        <v>3</v>
      </c>
      <c r="CK5">
        <v>41</v>
      </c>
      <c r="CL5" t="s">
        <v>89</v>
      </c>
    </row>
    <row r="6" spans="1:92" x14ac:dyDescent="0.25">
      <c r="A6" t="s">
        <v>72</v>
      </c>
      <c r="B6" t="s">
        <v>73</v>
      </c>
      <c r="C6" t="s">
        <v>74</v>
      </c>
      <c r="E6" t="str">
        <f>"009942440438"</f>
        <v>009942440438</v>
      </c>
      <c r="F6" s="3">
        <v>44677</v>
      </c>
      <c r="G6">
        <v>202301</v>
      </c>
      <c r="H6" t="s">
        <v>75</v>
      </c>
      <c r="I6" t="s">
        <v>76</v>
      </c>
      <c r="J6" t="s">
        <v>77</v>
      </c>
      <c r="K6" t="s">
        <v>78</v>
      </c>
      <c r="L6" t="s">
        <v>79</v>
      </c>
      <c r="M6" t="s">
        <v>80</v>
      </c>
      <c r="N6" t="s">
        <v>81</v>
      </c>
      <c r="O6" t="s">
        <v>82</v>
      </c>
      <c r="P6" t="str">
        <f>"                              "</f>
        <v xml:space="preserve">                              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  <c r="AC6">
        <v>0</v>
      </c>
      <c r="AD6">
        <v>0</v>
      </c>
      <c r="AE6">
        <v>0</v>
      </c>
      <c r="AF6">
        <v>0</v>
      </c>
      <c r="AG6">
        <v>0</v>
      </c>
      <c r="AH6">
        <v>0</v>
      </c>
      <c r="AI6">
        <v>0</v>
      </c>
      <c r="AJ6">
        <v>0</v>
      </c>
      <c r="AK6">
        <v>42.94</v>
      </c>
      <c r="AL6">
        <v>0</v>
      </c>
      <c r="AM6">
        <v>0</v>
      </c>
      <c r="AN6">
        <v>0</v>
      </c>
      <c r="AO6">
        <v>0</v>
      </c>
      <c r="AP6">
        <v>0</v>
      </c>
      <c r="AQ6">
        <v>0</v>
      </c>
      <c r="AR6">
        <v>0</v>
      </c>
      <c r="AS6">
        <v>0</v>
      </c>
      <c r="AT6">
        <v>0</v>
      </c>
      <c r="AU6">
        <v>0</v>
      </c>
      <c r="AV6">
        <v>0</v>
      </c>
      <c r="AW6">
        <v>0</v>
      </c>
      <c r="AX6">
        <v>0</v>
      </c>
      <c r="AY6">
        <v>0</v>
      </c>
      <c r="AZ6">
        <v>0</v>
      </c>
      <c r="BA6">
        <v>0</v>
      </c>
      <c r="BB6">
        <v>0</v>
      </c>
      <c r="BC6">
        <v>0</v>
      </c>
      <c r="BD6">
        <v>0</v>
      </c>
      <c r="BE6">
        <v>0</v>
      </c>
      <c r="BF6">
        <v>0</v>
      </c>
      <c r="BG6">
        <v>0</v>
      </c>
      <c r="BH6">
        <v>3</v>
      </c>
      <c r="BI6">
        <v>9</v>
      </c>
      <c r="BJ6">
        <v>6</v>
      </c>
      <c r="BK6">
        <v>9</v>
      </c>
      <c r="BL6">
        <v>132.38999999999999</v>
      </c>
      <c r="BM6">
        <v>19.86</v>
      </c>
      <c r="BN6">
        <v>152.25</v>
      </c>
      <c r="BO6">
        <v>152.25</v>
      </c>
      <c r="BQ6" t="s">
        <v>92</v>
      </c>
      <c r="BR6" t="s">
        <v>99</v>
      </c>
      <c r="BS6" t="s">
        <v>100</v>
      </c>
      <c r="BY6">
        <v>10000</v>
      </c>
      <c r="BZ6" t="s">
        <v>86</v>
      </c>
      <c r="CC6" t="s">
        <v>80</v>
      </c>
      <c r="CD6">
        <v>4300</v>
      </c>
      <c r="CE6" t="s">
        <v>88</v>
      </c>
      <c r="CI6">
        <v>3</v>
      </c>
      <c r="CJ6" t="s">
        <v>100</v>
      </c>
      <c r="CK6">
        <v>41</v>
      </c>
      <c r="CL6" t="s">
        <v>89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sdrascd7-IEHAZMA130913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2022-04-29T07:35:41Z</dcterms:created>
  <dcterms:modified xsi:type="dcterms:W3CDTF">2022-04-29T07:36:04Z</dcterms:modified>
</cp:coreProperties>
</file>