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96DBA9F-254F-43A2-BFD5-EE4E8FFF5A32}" xr6:coauthVersionLast="47" xr6:coauthVersionMax="47" xr10:uidLastSave="{00000000-0000-0000-0000-000000000000}"/>
  <bookViews>
    <workbookView xWindow="28680" yWindow="-120" windowWidth="20730" windowHeight="11040" xr2:uid="{7B2517B8-260A-43E5-AB93-9508B00ECD00}"/>
  </bookViews>
  <sheets>
    <sheet name="sdrascd7-IENOMKE13493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4" i="1" l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<sst xmlns="http://schemas.openxmlformats.org/spreadsheetml/2006/main" count="1994" uniqueCount="303">
  <si>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</si>
  <si>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</si>
  <si>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</si>
  <si>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</si>
  <si>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</si>
  <si>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</si>
  <si>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</si>
  <si>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</si>
  <si>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</si>
  <si>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</si>
  <si>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</si>
  <si>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</si>
  <si>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</si>
  <si>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</si>
  <si>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</si>
  <si>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</si>
  <si>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</si>
  <si>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</si>
  <si>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</si>
  <si>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</si>
  <si>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</si>
  <si>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</si>
  <si>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</si>
  <si>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</si>
  <si>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</si>
  <si>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</si>
  <si>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</si>
  <si>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</si>
  <si>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</si>
  <si>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</si>
  <si>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</si>
  <si>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</si>
  <si>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</si>
  <si>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</si>
  <si>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</si>
  <si>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</si>
  <si>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</si>
  <si>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</si>
  <si>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</si>
  <si>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</si>
  <si>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</si>
  <si>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</si>
  <si>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</si>
  <si>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</si>
  <si>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</si>
  <si>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</si>
  <si>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</si>
  <si>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</si>
  <si>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</si>
  <si>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</si>
  <si>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</si>
  <si>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</si>
  <si>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</si>
  <si>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</si>
  <si>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</si>
  <si>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</si>
  <si>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</si>
  <si>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</si>
  <si>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</si>
  <si>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</si>
  <si>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</si>
  <si>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</si>
  <si>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</si>
  <si>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</si>
  <si>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</si>
  <si>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</si>
  <si>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</si>
  <si>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</si>
  <si>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</si>
  <si>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</si>
  <si>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</si>
  <si>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</si>
  <si>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</si>
  <si>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</si>
  <si>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</si>
  <si>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SANDT</t>
  </si>
  <si>
    <t>SANDTON</t>
  </si>
  <si>
    <t xml:space="preserve">CARDIES SANDTON CITY    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</si>
  <si>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</si>
  <si>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</si>
  <si>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</si>
  <si>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</si>
  <si>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</si>
  <si>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ADELIA COOKE</t>
  </si>
  <si>
    <t>PRISCILLA</t>
  </si>
  <si>
    <t>Adelia</t>
  </si>
  <si>
    <t>yes</t>
  </si>
  <si>
    <t>FUE / DOC</t>
  </si>
  <si>
    <t>POD received from cell 0834177790 M</t>
  </si>
  <si>
    <t>PARCEL</t>
  </si>
  <si>
    <t>no</t>
  </si>
  <si>
    <t>UMHLA</t>
  </si>
  <si>
    <t>UMHLANGA ROCKS</t>
  </si>
  <si>
    <t xml:space="preserve">S A greetings                      </t>
  </si>
  <si>
    <t>NUNO   HENRY</t>
  </si>
  <si>
    <t>PATSY</t>
  </si>
  <si>
    <t>Tshidi</t>
  </si>
  <si>
    <t>CAPET</t>
  </si>
  <si>
    <t>CAPE TOWN</t>
  </si>
  <si>
    <t xml:space="preserve">CLICKS HEAD OFFICE                 </t>
  </si>
  <si>
    <t>NCEDOLWETHU MANIWE</t>
  </si>
  <si>
    <t>PASTY MOOROOGAS</t>
  </si>
  <si>
    <t>Kphn</t>
  </si>
  <si>
    <t>POD received from cell 0633442020 M</t>
  </si>
  <si>
    <t xml:space="preserve">PEP HEAD OFFICE                    </t>
  </si>
  <si>
    <t>MARY - ANN</t>
  </si>
  <si>
    <t>PASTY</t>
  </si>
  <si>
    <t>VALINTINO</t>
  </si>
  <si>
    <t>POD received from cell 0763378994 M</t>
  </si>
  <si>
    <t>PORT3</t>
  </si>
  <si>
    <t>PORT ELIZABETH</t>
  </si>
  <si>
    <t xml:space="preserve">JANINE COURSE                      </t>
  </si>
  <si>
    <t xml:space="preserve">S.A GREETINGS                      </t>
  </si>
  <si>
    <t>DBC</t>
  </si>
  <si>
    <t>PATSY MOOROOGAS</t>
  </si>
  <si>
    <t>NO7 WARBEER STREET</t>
  </si>
  <si>
    <t>Returned to sender on waybill</t>
  </si>
  <si>
    <t>Returned to sender on waybill number RR0</t>
  </si>
  <si>
    <t>TONGA</t>
  </si>
  <si>
    <t>TONGAAT</t>
  </si>
  <si>
    <t xml:space="preserve">CARDIES BALLITO JUNCTION           </t>
  </si>
  <si>
    <t>?</t>
  </si>
  <si>
    <t>ADELIA</t>
  </si>
  <si>
    <t>MANAGER</t>
  </si>
  <si>
    <t>CSH / DOC / FUE</t>
  </si>
  <si>
    <t>Flyer</t>
  </si>
  <si>
    <t>DURBA</t>
  </si>
  <si>
    <t>DURBAN</t>
  </si>
  <si>
    <t xml:space="preserve">CARDIES MUSGRAVE                   </t>
  </si>
  <si>
    <t xml:space="preserve">CARDIES PAVILION                   </t>
  </si>
  <si>
    <t>Consignee not available)</t>
  </si>
  <si>
    <t>mmd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</si>
  <si>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</si>
  <si>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</si>
  <si>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</si>
  <si>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</si>
  <si>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</si>
  <si>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</si>
  <si>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>VANDE</t>
  </si>
  <si>
    <t>VANDERBIJLPARK</t>
  </si>
  <si>
    <t xml:space="preserve">CARDIES VAAL MALL                  </t>
  </si>
  <si>
    <t xml:space="preserve">SHOPRITE HEAD OFFICE               </t>
  </si>
  <si>
    <t>Justina Ridler</t>
  </si>
  <si>
    <t>MARE VAN ZYL</t>
  </si>
  <si>
    <t xml:space="preserve">CARDIES ONLINE SA GREETINGS        </t>
  </si>
  <si>
    <t>TEMILE</t>
  </si>
  <si>
    <t>Patsy</t>
  </si>
  <si>
    <t>FUE / doc</t>
  </si>
  <si>
    <t>POD received from cell 0834941426 M</t>
  </si>
  <si>
    <t xml:space="preserve">Various                            </t>
  </si>
  <si>
    <t>Samantha</t>
  </si>
  <si>
    <t xml:space="preserve">CARDIES                            </t>
  </si>
  <si>
    <t>.</t>
  </si>
  <si>
    <t>BONGIE</t>
  </si>
  <si>
    <t xml:space="preserve">?                             </t>
  </si>
  <si>
    <t xml:space="preserve">CARDIES EASTGATE                   </t>
  </si>
  <si>
    <t>LOUISA</t>
  </si>
  <si>
    <t>ROODE</t>
  </si>
  <si>
    <t>ROODEPOORT</t>
  </si>
  <si>
    <t xml:space="preserve">CARDIES CLEARWATER                 </t>
  </si>
  <si>
    <t xml:space="preserve">SA GREETINGS\                      </t>
  </si>
  <si>
    <t>N A</t>
  </si>
  <si>
    <t xml:space="preserve">CARDIES MALL OF THE SOUTH          </t>
  </si>
  <si>
    <t>PEARL</t>
  </si>
  <si>
    <t xml:space="preserve">CARDIES ROSEBANK                   </t>
  </si>
  <si>
    <t xml:space="preserve">S.A.GREETINGS                      </t>
  </si>
  <si>
    <t>MIDRA</t>
  </si>
  <si>
    <t>MIDRAND</t>
  </si>
  <si>
    <t xml:space="preserve">CARDIES MALL OF AFRICA             </t>
  </si>
  <si>
    <t>SYLVIA</t>
  </si>
  <si>
    <t>RANDB</t>
  </si>
  <si>
    <t>RANDBURG</t>
  </si>
  <si>
    <t xml:space="preserve">CARDIES CRESTA                     </t>
  </si>
  <si>
    <t>NA</t>
  </si>
  <si>
    <t xml:space="preserve">CARDIES BLUE ROUTE                 </t>
  </si>
  <si>
    <t>DOC / FUE</t>
  </si>
  <si>
    <t xml:space="preserve">CARDIES CANAL WALK                 </t>
  </si>
  <si>
    <t xml:space="preserve">sam                           </t>
  </si>
  <si>
    <t xml:space="preserve">POD received from cell 0636029231 M     </t>
  </si>
  <si>
    <t xml:space="preserve">CARDIES CAVENDISH                  </t>
  </si>
  <si>
    <t xml:space="preserve">CARDIES CONSTANTIA                 </t>
  </si>
  <si>
    <t xml:space="preserve">CARDIES GATEWAY                    </t>
  </si>
  <si>
    <t>VERWO</t>
  </si>
  <si>
    <t>CENTURION</t>
  </si>
  <si>
    <t xml:space="preserve">CARDIES THE REDS                   </t>
  </si>
  <si>
    <t>NUNO</t>
  </si>
  <si>
    <t>Missed cutoff</t>
  </si>
  <si>
    <t xml:space="preserve">SA GREETINGS(CPT)                  </t>
  </si>
  <si>
    <t>SANDELINE APPOLIS</t>
  </si>
  <si>
    <t>NONO NXUSANI</t>
  </si>
  <si>
    <t>moosa</t>
  </si>
  <si>
    <t>JUH</t>
  </si>
  <si>
    <t>POD received from cell 0738058187 M</t>
  </si>
  <si>
    <t>LADYS</t>
  </si>
  <si>
    <t>LADYSMITH (NTL)</t>
  </si>
  <si>
    <t xml:space="preserve">SA GREETINGS(EZAKHENI)             </t>
  </si>
  <si>
    <t>ZIBUYISILE SOSIBO</t>
  </si>
  <si>
    <t>buyi sosibo</t>
  </si>
  <si>
    <t>POD received from cell 0662487527 M</t>
  </si>
  <si>
    <t>CHRMAINE NAIDOO</t>
  </si>
  <si>
    <t>Charmaine</t>
  </si>
  <si>
    <t xml:space="preserve">CARDIES TYGERVALLEY                </t>
  </si>
  <si>
    <t>STORE MANAGER</t>
  </si>
  <si>
    <t>ALWYN</t>
  </si>
  <si>
    <t>NDAMINA</t>
  </si>
  <si>
    <t>POD received from cell 0761265903 M</t>
  </si>
  <si>
    <t xml:space="preserve">CARDIES NICOLWAY SHOP L28          </t>
  </si>
  <si>
    <t>ORATILE MOKOOTSI</t>
  </si>
  <si>
    <t>CARMEN</t>
  </si>
  <si>
    <t>PRETO</t>
  </si>
  <si>
    <t>PRETORIA</t>
  </si>
  <si>
    <t xml:space="preserve">CARDIES MENLYN PARK                </t>
  </si>
  <si>
    <t>ADELLA COOKE</t>
  </si>
  <si>
    <t>TRYPHINA</t>
  </si>
  <si>
    <t>DESPA</t>
  </si>
  <si>
    <t>DESPATCH</t>
  </si>
  <si>
    <t xml:space="preserve">Spar Tradeshow Venue               </t>
  </si>
  <si>
    <t>PLEASE COLLECT BY 4PM AND DELIVERY TO BE MONDAY BY 1PM</t>
  </si>
  <si>
    <t>Sandeline</t>
  </si>
  <si>
    <t>Shane Pillay</t>
  </si>
  <si>
    <t>sandeline</t>
  </si>
  <si>
    <t>POD received from cell 0719539417 M</t>
  </si>
  <si>
    <t>Box</t>
  </si>
  <si>
    <t>MOOSA</t>
  </si>
  <si>
    <t xml:space="preserve">SA GREETINMGS                      </t>
  </si>
  <si>
    <t xml:space="preserve">SKYNET SA                          </t>
  </si>
  <si>
    <t>SHANNEL NEL</t>
  </si>
  <si>
    <t>LUCKY</t>
  </si>
  <si>
    <t xml:space="preserve">CARDIES CAPE GATE                  </t>
  </si>
  <si>
    <t>PATTY ROTKIN</t>
  </si>
  <si>
    <t>mandaig</t>
  </si>
  <si>
    <t>POD received from cell 0842084217 M</t>
  </si>
  <si>
    <t>mbali</t>
  </si>
  <si>
    <t>POD received from cell 0616235761 M</t>
  </si>
  <si>
    <t xml:space="preserve">CARDIES PAVILLION                  </t>
  </si>
  <si>
    <t>ON2</t>
  </si>
  <si>
    <t>ALWYN PATTY ROTKIN</t>
  </si>
  <si>
    <t>Thule</t>
  </si>
  <si>
    <t>POD received from cell 0710947808 M</t>
  </si>
  <si>
    <t>durria</t>
  </si>
  <si>
    <t>POD received from cell 0739570238 M</t>
  </si>
  <si>
    <t xml:space="preserve">S.A. GREETINGS                     </t>
  </si>
  <si>
    <t>NUMO   HENRY</t>
  </si>
  <si>
    <t>CHARMAINE N.</t>
  </si>
  <si>
    <t xml:space="preserve">REVOUTION ADD AND LICENSING        </t>
  </si>
  <si>
    <t>EMMA CLARK</t>
  </si>
  <si>
    <t>JACKI</t>
  </si>
  <si>
    <t>jessica</t>
  </si>
  <si>
    <t>Driver late</t>
  </si>
  <si>
    <t>JLC</t>
  </si>
  <si>
    <t>PATTY</t>
  </si>
  <si>
    <t>ASANDA</t>
  </si>
  <si>
    <t xml:space="preserve">CARDIES BEDFORD CENTRE             </t>
  </si>
  <si>
    <t xml:space="preserve">AEROTON                            </t>
  </si>
  <si>
    <t>SHANNEL</t>
  </si>
  <si>
    <t xml:space="preserve">CARDIES BALLITO                    </t>
  </si>
  <si>
    <t>Nomfundo</t>
  </si>
  <si>
    <t>POD received from cell 0847863055 M</t>
  </si>
  <si>
    <t>BONGIE PATISWA</t>
  </si>
  <si>
    <t>TSHEPISO</t>
  </si>
  <si>
    <t xml:space="preserve">CARDIES EASTGATE UPPER             </t>
  </si>
  <si>
    <t>DELISILE</t>
  </si>
  <si>
    <t xml:space="preserve">CARDIES NICOLWAY                   </t>
  </si>
  <si>
    <t>ORATILE MOKOATSI</t>
  </si>
  <si>
    <t xml:space="preserve">CARDIES  MENLYN  PARK              </t>
  </si>
  <si>
    <t xml:space="preserve">S.A  GREETINGS                     </t>
  </si>
  <si>
    <t>ADELIA  COOKE</t>
  </si>
  <si>
    <t>TRY6PHINA</t>
  </si>
  <si>
    <t xml:space="preserve">S.A  GREETINGS  S.A                </t>
  </si>
  <si>
    <t>ADRIAAN BREED</t>
  </si>
  <si>
    <t>CARDIES</t>
  </si>
  <si>
    <t>nonfundo</t>
  </si>
  <si>
    <t>Late Linehaul Delayed Beyond Skynet Control</t>
  </si>
  <si>
    <t>ntm</t>
  </si>
  <si>
    <t>ALWAYN</t>
  </si>
  <si>
    <t>Lindiwe</t>
  </si>
  <si>
    <t>Lee Andre</t>
  </si>
  <si>
    <t>moni</t>
  </si>
  <si>
    <t>yolanda</t>
  </si>
  <si>
    <t>juh</t>
  </si>
  <si>
    <t>kaylene</t>
  </si>
  <si>
    <t>POD received from cell 0657458658 M</t>
  </si>
  <si>
    <t>belinda</t>
  </si>
  <si>
    <t>nikita</t>
  </si>
  <si>
    <t>Mellissa</t>
  </si>
  <si>
    <t>POD received from cell 0845939724 M</t>
  </si>
  <si>
    <t>Thabo</t>
  </si>
  <si>
    <t>Outlying delivery location</t>
  </si>
  <si>
    <t>liv</t>
  </si>
  <si>
    <t>POD received from cell 0795513816 M</t>
  </si>
  <si>
    <t>0699</t>
  </si>
  <si>
    <t>ALYOYN</t>
  </si>
  <si>
    <t>AMANDA</t>
  </si>
  <si>
    <t>col</t>
  </si>
  <si>
    <t>TSHEPISO OLIFANT</t>
  </si>
  <si>
    <t>SANDILE</t>
  </si>
  <si>
    <t>TSHIDI</t>
  </si>
  <si>
    <t xml:space="preserve">DISNEY                             </t>
  </si>
  <si>
    <t>IF NEEDED LINDI:0828741669  (DISNEY)</t>
  </si>
  <si>
    <t>LINDI TREURNICHT</t>
  </si>
  <si>
    <t xml:space="preserve">WOOLWORTHS HEAD OFFICE             </t>
  </si>
  <si>
    <t>SKEKINA</t>
  </si>
  <si>
    <t>PASTYR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</si>
</sst>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6262B-452C-445A-815D-D44F5FBD0431}">
  <dimension ref="A1:CN94"/>
  <sheetViews>
    <sheetView tabSelected="1" topLeftCell="A84" workbookViewId="0">
      <selection activeCell="A95" sqref="A95:XFD69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"009942839971"</f>
        <v>009942839971</v>
      </c>
      <c r="F2" s="3">
        <v>45870</v>
      </c>
      <c r="G2">
        <v>202605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21.88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10</v>
      </c>
      <c r="BJ2">
        <v>2.4</v>
      </c>
      <c r="BK2">
        <v>10</v>
      </c>
      <c r="BL2">
        <v>68.94</v>
      </c>
      <c r="BM2">
        <v>10.34</v>
      </c>
      <c r="BN2">
        <v>79.28</v>
      </c>
      <c r="BO2">
        <v>79.28</v>
      </c>
      <c r="BQ2" t="s">
        <v>83</v>
      </c>
      <c r="BR2" t="s">
        <v>84</v>
      </c>
      <c r="BS2" s="3">
        <v>45873</v>
      </c>
      <c r="BT2" s="4">
        <v>0.41458333333333336</v>
      </c>
      <c r="BU2" t="s">
        <v>85</v>
      </c>
      <c r="BV2" t="s">
        <v>86</v>
      </c>
      <c r="BY2">
        <v>12000</v>
      </c>
      <c r="BZ2" t="s">
        <v>87</v>
      </c>
      <c r="CA2" t="s">
        <v>88</v>
      </c>
      <c r="CC2" t="s">
        <v>80</v>
      </c>
      <c r="CD2">
        <v>2013</v>
      </c>
      <c r="CE2" t="s">
        <v>89</v>
      </c>
      <c r="CF2" s="3">
        <v>45874</v>
      </c>
      <c r="CI2">
        <v>1</v>
      </c>
      <c r="CJ2">
        <v>1</v>
      </c>
      <c r="CK2">
        <v>22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"009944655570"</f>
        <v>009944655570</v>
      </c>
      <c r="F3" s="3">
        <v>45873</v>
      </c>
      <c r="G3">
        <v>202605</v>
      </c>
      <c r="H3" t="s">
        <v>91</v>
      </c>
      <c r="I3" t="s">
        <v>92</v>
      </c>
      <c r="J3" t="s">
        <v>93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>"PATSY                         "</f>
        <v xml:space="preserve">PATSY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22.6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0.7</v>
      </c>
      <c r="BK3">
        <v>2</v>
      </c>
      <c r="BL3">
        <v>71.2</v>
      </c>
      <c r="BM3">
        <v>10.68</v>
      </c>
      <c r="BN3">
        <v>81.88</v>
      </c>
      <c r="BO3">
        <v>81.88</v>
      </c>
      <c r="BQ3" t="s">
        <v>94</v>
      </c>
      <c r="BR3" t="s">
        <v>95</v>
      </c>
      <c r="BS3" s="3">
        <v>45874</v>
      </c>
      <c r="BT3" s="4">
        <v>0.41666666666666669</v>
      </c>
      <c r="BU3" t="s">
        <v>96</v>
      </c>
      <c r="BV3" t="s">
        <v>86</v>
      </c>
      <c r="BY3">
        <v>3600</v>
      </c>
      <c r="BZ3" t="s">
        <v>87</v>
      </c>
      <c r="CA3" t="s">
        <v>88</v>
      </c>
      <c r="CC3" t="s">
        <v>80</v>
      </c>
      <c r="CD3">
        <v>2013</v>
      </c>
      <c r="CE3" t="s">
        <v>89</v>
      </c>
      <c r="CF3" s="3">
        <v>45875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"009944943289"</f>
        <v>009944943289</v>
      </c>
      <c r="F4" s="3">
        <v>45873</v>
      </c>
      <c r="G4">
        <v>202605</v>
      </c>
      <c r="H4" t="s">
        <v>91</v>
      </c>
      <c r="I4" t="s">
        <v>92</v>
      </c>
      <c r="J4" t="s">
        <v>81</v>
      </c>
      <c r="K4" t="s">
        <v>78</v>
      </c>
      <c r="L4" t="s">
        <v>97</v>
      </c>
      <c r="M4" t="s">
        <v>98</v>
      </c>
      <c r="N4" t="s">
        <v>99</v>
      </c>
      <c r="O4" t="s">
        <v>82</v>
      </c>
      <c r="P4" t="str">
        <f>"PASTY MOOROOGAS               "</f>
        <v xml:space="preserve">PASTY MOOROOGAS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62.11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5.5</v>
      </c>
      <c r="BK4">
        <v>5.5</v>
      </c>
      <c r="BL4">
        <v>195.69</v>
      </c>
      <c r="BM4">
        <v>29.35</v>
      </c>
      <c r="BN4">
        <v>225.04</v>
      </c>
      <c r="BO4">
        <v>225.04</v>
      </c>
      <c r="BQ4" t="s">
        <v>100</v>
      </c>
      <c r="BR4" t="s">
        <v>101</v>
      </c>
      <c r="BS4" s="3">
        <v>45875</v>
      </c>
      <c r="BT4" s="4">
        <v>0.39930555555555558</v>
      </c>
      <c r="BU4" t="s">
        <v>102</v>
      </c>
      <c r="BV4" t="s">
        <v>86</v>
      </c>
      <c r="BY4">
        <v>27720</v>
      </c>
      <c r="BZ4" t="s">
        <v>87</v>
      </c>
      <c r="CA4" t="s">
        <v>103</v>
      </c>
      <c r="CC4" t="s">
        <v>98</v>
      </c>
      <c r="CD4">
        <v>8000</v>
      </c>
      <c r="CE4" t="s">
        <v>89</v>
      </c>
      <c r="CF4" s="3">
        <v>45876</v>
      </c>
      <c r="CI4">
        <v>2</v>
      </c>
      <c r="CJ4">
        <v>2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"009944943290"</f>
        <v>009944943290</v>
      </c>
      <c r="F5" s="3">
        <v>45873</v>
      </c>
      <c r="G5">
        <v>202605</v>
      </c>
      <c r="H5" t="s">
        <v>91</v>
      </c>
      <c r="I5" t="s">
        <v>92</v>
      </c>
      <c r="J5" t="s">
        <v>81</v>
      </c>
      <c r="K5" t="s">
        <v>78</v>
      </c>
      <c r="L5" t="s">
        <v>97</v>
      </c>
      <c r="M5" t="s">
        <v>98</v>
      </c>
      <c r="N5" t="s">
        <v>104</v>
      </c>
      <c r="O5" t="s">
        <v>82</v>
      </c>
      <c r="P5" t="str">
        <f>"PASTY MOOROOGAS               "</f>
        <v xml:space="preserve">PASTY MOOROOGAS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107.28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</v>
      </c>
      <c r="BJ5">
        <v>9.3000000000000007</v>
      </c>
      <c r="BK5">
        <v>9.5</v>
      </c>
      <c r="BL5">
        <v>337.98</v>
      </c>
      <c r="BM5">
        <v>50.7</v>
      </c>
      <c r="BN5">
        <v>388.68</v>
      </c>
      <c r="BO5">
        <v>388.68</v>
      </c>
      <c r="BQ5" t="s">
        <v>105</v>
      </c>
      <c r="BR5" t="s">
        <v>106</v>
      </c>
      <c r="BS5" s="3">
        <v>45875</v>
      </c>
      <c r="BT5" s="4">
        <v>0.32847222222222222</v>
      </c>
      <c r="BU5" t="s">
        <v>107</v>
      </c>
      <c r="BV5" t="s">
        <v>86</v>
      </c>
      <c r="BY5">
        <v>46620</v>
      </c>
      <c r="BZ5" t="s">
        <v>87</v>
      </c>
      <c r="CA5" t="s">
        <v>108</v>
      </c>
      <c r="CC5" t="s">
        <v>98</v>
      </c>
      <c r="CD5">
        <v>8000</v>
      </c>
      <c r="CE5" t="s">
        <v>89</v>
      </c>
      <c r="CF5" s="3">
        <v>45876</v>
      </c>
      <c r="CI5">
        <v>2</v>
      </c>
      <c r="CJ5">
        <v>2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"R009944943349"</f>
        <v>R009944943349</v>
      </c>
      <c r="F6" s="3">
        <v>45873</v>
      </c>
      <c r="G6">
        <v>202605</v>
      </c>
      <c r="H6" t="s">
        <v>109</v>
      </c>
      <c r="I6" t="s">
        <v>110</v>
      </c>
      <c r="J6" t="s">
        <v>111</v>
      </c>
      <c r="K6" t="s">
        <v>78</v>
      </c>
      <c r="L6" t="s">
        <v>91</v>
      </c>
      <c r="M6" t="s">
        <v>92</v>
      </c>
      <c r="N6" t="s">
        <v>112</v>
      </c>
      <c r="O6" t="s">
        <v>113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49.11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4</v>
      </c>
      <c r="BJ6">
        <v>17.600000000000001</v>
      </c>
      <c r="BK6">
        <v>18</v>
      </c>
      <c r="BL6">
        <v>160.6</v>
      </c>
      <c r="BM6">
        <v>24.09</v>
      </c>
      <c r="BN6">
        <v>184.69</v>
      </c>
      <c r="BO6">
        <v>184.69</v>
      </c>
      <c r="BQ6" t="s">
        <v>114</v>
      </c>
      <c r="BR6" t="s">
        <v>115</v>
      </c>
      <c r="BS6" s="3">
        <v>45876</v>
      </c>
      <c r="BT6" s="4">
        <v>0.46388888888888891</v>
      </c>
      <c r="BU6" t="s">
        <v>116</v>
      </c>
      <c r="BV6" t="s">
        <v>86</v>
      </c>
      <c r="BY6">
        <v>44030</v>
      </c>
      <c r="CA6" t="s">
        <v>117</v>
      </c>
      <c r="CC6" t="s">
        <v>92</v>
      </c>
      <c r="CD6">
        <v>4319</v>
      </c>
      <c r="CE6" t="s">
        <v>89</v>
      </c>
      <c r="CI6">
        <v>3</v>
      </c>
      <c r="CJ6">
        <v>3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"080011585912"</f>
        <v>080011585912</v>
      </c>
      <c r="F7" s="3">
        <v>45874</v>
      </c>
      <c r="G7">
        <v>202605</v>
      </c>
      <c r="H7" t="s">
        <v>118</v>
      </c>
      <c r="I7" t="s">
        <v>119</v>
      </c>
      <c r="J7" t="s">
        <v>120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tr">
        <f t="shared" ref="P7:P13" si="0">"-                             "</f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16.739999999999998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1.2</v>
      </c>
      <c r="BK7">
        <v>1.5</v>
      </c>
      <c r="BL7">
        <v>87.94</v>
      </c>
      <c r="BM7">
        <v>13.19</v>
      </c>
      <c r="BN7">
        <v>101.13</v>
      </c>
      <c r="BO7">
        <v>101.13</v>
      </c>
      <c r="BP7" t="s">
        <v>121</v>
      </c>
      <c r="BQ7" t="s">
        <v>122</v>
      </c>
      <c r="BR7" t="s">
        <v>123</v>
      </c>
      <c r="BS7" s="3">
        <v>45875</v>
      </c>
      <c r="BT7" s="4">
        <v>0.3576388888888889</v>
      </c>
      <c r="BU7" t="s">
        <v>85</v>
      </c>
      <c r="BV7" t="s">
        <v>86</v>
      </c>
      <c r="BY7">
        <v>6000</v>
      </c>
      <c r="BZ7" t="s">
        <v>124</v>
      </c>
      <c r="CA7" t="s">
        <v>88</v>
      </c>
      <c r="CC7" t="s">
        <v>80</v>
      </c>
      <c r="CD7">
        <v>2013</v>
      </c>
      <c r="CE7" t="s">
        <v>125</v>
      </c>
      <c r="CF7" s="3">
        <v>45875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"080011585916"</f>
        <v>080011585916</v>
      </c>
      <c r="F8" s="3">
        <v>45874</v>
      </c>
      <c r="G8">
        <v>202605</v>
      </c>
      <c r="H8" t="s">
        <v>126</v>
      </c>
      <c r="I8" t="s">
        <v>127</v>
      </c>
      <c r="J8" t="s">
        <v>128</v>
      </c>
      <c r="K8" t="s">
        <v>78</v>
      </c>
      <c r="L8" t="s">
        <v>79</v>
      </c>
      <c r="M8" t="s">
        <v>80</v>
      </c>
      <c r="N8" t="s">
        <v>81</v>
      </c>
      <c r="O8" t="s">
        <v>82</v>
      </c>
      <c r="P8" t="str">
        <f t="shared" si="0"/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1.2</v>
      </c>
      <c r="BK8">
        <v>1.5</v>
      </c>
      <c r="BL8">
        <v>71.2</v>
      </c>
      <c r="BM8">
        <v>10.68</v>
      </c>
      <c r="BN8">
        <v>81.88</v>
      </c>
      <c r="BO8">
        <v>81.88</v>
      </c>
      <c r="BP8" t="s">
        <v>121</v>
      </c>
      <c r="BQ8" t="s">
        <v>122</v>
      </c>
      <c r="BR8" t="s">
        <v>123</v>
      </c>
      <c r="BS8" s="3">
        <v>45875</v>
      </c>
      <c r="BT8" s="4">
        <v>0.3576388888888889</v>
      </c>
      <c r="BU8" t="s">
        <v>85</v>
      </c>
      <c r="BV8" t="s">
        <v>86</v>
      </c>
      <c r="BY8">
        <v>6000</v>
      </c>
      <c r="BZ8" t="s">
        <v>87</v>
      </c>
      <c r="CA8" t="s">
        <v>88</v>
      </c>
      <c r="CC8" t="s">
        <v>80</v>
      </c>
      <c r="CD8">
        <v>2013</v>
      </c>
      <c r="CE8" t="s">
        <v>125</v>
      </c>
      <c r="CF8" s="3">
        <v>45875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"080011585919"</f>
        <v>080011585919</v>
      </c>
      <c r="F9" s="3">
        <v>45874</v>
      </c>
      <c r="G9">
        <v>202605</v>
      </c>
      <c r="H9" t="s">
        <v>126</v>
      </c>
      <c r="I9" t="s">
        <v>127</v>
      </c>
      <c r="J9" t="s">
        <v>129</v>
      </c>
      <c r="K9" t="s">
        <v>78</v>
      </c>
      <c r="L9" t="s">
        <v>79</v>
      </c>
      <c r="M9" t="s">
        <v>80</v>
      </c>
      <c r="N9" t="s">
        <v>81</v>
      </c>
      <c r="O9" t="s">
        <v>82</v>
      </c>
      <c r="P9" t="str">
        <f t="shared" si="0"/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22.6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1.2</v>
      </c>
      <c r="BK9">
        <v>1.5</v>
      </c>
      <c r="BL9">
        <v>71.2</v>
      </c>
      <c r="BM9">
        <v>10.68</v>
      </c>
      <c r="BN9">
        <v>81.88</v>
      </c>
      <c r="BO9">
        <v>81.88</v>
      </c>
      <c r="BP9" t="s">
        <v>121</v>
      </c>
      <c r="BQ9" t="s">
        <v>122</v>
      </c>
      <c r="BR9" t="s">
        <v>123</v>
      </c>
      <c r="BS9" s="3">
        <v>45876</v>
      </c>
      <c r="BT9" s="4">
        <v>0.41666666666666669</v>
      </c>
      <c r="BU9" t="s">
        <v>96</v>
      </c>
      <c r="BV9" t="s">
        <v>90</v>
      </c>
      <c r="BW9" t="s">
        <v>130</v>
      </c>
      <c r="BX9" t="s">
        <v>131</v>
      </c>
      <c r="BY9">
        <v>6000</v>
      </c>
      <c r="BZ9" t="s">
        <v>87</v>
      </c>
      <c r="CA9" t="s">
        <v>88</v>
      </c>
      <c r="CC9" t="s">
        <v>80</v>
      </c>
      <c r="CD9">
        <v>2013</v>
      </c>
      <c r="CE9" t="s">
        <v>125</v>
      </c>
      <c r="CF9" s="3">
        <v>45877</v>
      </c>
      <c r="CI9">
        <v>1</v>
      </c>
      <c r="CJ9">
        <v>2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"080011585930"</f>
        <v>080011585930</v>
      </c>
      <c r="F10" s="3">
        <v>45874</v>
      </c>
      <c r="G10">
        <v>202605</v>
      </c>
      <c r="H10" t="s">
        <v>132</v>
      </c>
      <c r="I10" t="s">
        <v>133</v>
      </c>
      <c r="J10" t="s">
        <v>134</v>
      </c>
      <c r="K10" t="s">
        <v>78</v>
      </c>
      <c r="L10" t="s">
        <v>79</v>
      </c>
      <c r="M10" t="s">
        <v>80</v>
      </c>
      <c r="N10" t="s">
        <v>81</v>
      </c>
      <c r="O10" t="s">
        <v>82</v>
      </c>
      <c r="P10" t="str">
        <f t="shared" si="0"/>
        <v xml:space="preserve">-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17.649999999999999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1.7</v>
      </c>
      <c r="BK10">
        <v>2</v>
      </c>
      <c r="BL10">
        <v>55.61</v>
      </c>
      <c r="BM10">
        <v>8.34</v>
      </c>
      <c r="BN10">
        <v>63.95</v>
      </c>
      <c r="BO10">
        <v>63.95</v>
      </c>
      <c r="BP10" t="s">
        <v>121</v>
      </c>
      <c r="BQ10" t="s">
        <v>122</v>
      </c>
      <c r="BR10" t="s">
        <v>123</v>
      </c>
      <c r="BS10" s="3">
        <v>45875</v>
      </c>
      <c r="BT10" s="4">
        <v>0.3576388888888889</v>
      </c>
      <c r="BU10" t="s">
        <v>85</v>
      </c>
      <c r="BV10" t="s">
        <v>86</v>
      </c>
      <c r="BY10">
        <v>8368.32</v>
      </c>
      <c r="BZ10" t="s">
        <v>87</v>
      </c>
      <c r="CA10" t="s">
        <v>88</v>
      </c>
      <c r="CC10" t="s">
        <v>80</v>
      </c>
      <c r="CD10">
        <v>2013</v>
      </c>
      <c r="CE10" t="s">
        <v>125</v>
      </c>
      <c r="CF10" s="3">
        <v>45875</v>
      </c>
      <c r="CI10">
        <v>1</v>
      </c>
      <c r="CJ10">
        <v>1</v>
      </c>
      <c r="CK10">
        <v>22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"080011585940"</f>
        <v>080011585940</v>
      </c>
      <c r="F11" s="3">
        <v>45874</v>
      </c>
      <c r="G11">
        <v>202605</v>
      </c>
      <c r="H11" t="s">
        <v>135</v>
      </c>
      <c r="I11" t="s">
        <v>136</v>
      </c>
      <c r="J11" t="s">
        <v>137</v>
      </c>
      <c r="K11" t="s">
        <v>78</v>
      </c>
      <c r="L11" t="s">
        <v>79</v>
      </c>
      <c r="M11" t="s">
        <v>80</v>
      </c>
      <c r="N11" t="s">
        <v>81</v>
      </c>
      <c r="O11" t="s">
        <v>82</v>
      </c>
      <c r="P11" t="str">
        <f t="shared" si="0"/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1.2</v>
      </c>
      <c r="BK11">
        <v>1.5</v>
      </c>
      <c r="BL11">
        <v>71.2</v>
      </c>
      <c r="BM11">
        <v>10.68</v>
      </c>
      <c r="BN11">
        <v>81.88</v>
      </c>
      <c r="BO11">
        <v>81.88</v>
      </c>
      <c r="BP11" t="s">
        <v>121</v>
      </c>
      <c r="BQ11" t="s">
        <v>122</v>
      </c>
      <c r="BR11" t="s">
        <v>123</v>
      </c>
      <c r="BS11" s="3">
        <v>45875</v>
      </c>
      <c r="BT11" s="4">
        <v>0.3576388888888889</v>
      </c>
      <c r="BU11" t="s">
        <v>85</v>
      </c>
      <c r="BV11" t="s">
        <v>86</v>
      </c>
      <c r="BY11">
        <v>6000</v>
      </c>
      <c r="BZ11" t="s">
        <v>87</v>
      </c>
      <c r="CA11" t="s">
        <v>88</v>
      </c>
      <c r="CC11" t="s">
        <v>80</v>
      </c>
      <c r="CD11">
        <v>2013</v>
      </c>
      <c r="CE11" t="s">
        <v>125</v>
      </c>
      <c r="CF11" s="3">
        <v>45875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"080011585977"</f>
        <v>080011585977</v>
      </c>
      <c r="F12" s="3">
        <v>45874</v>
      </c>
      <c r="G12">
        <v>202605</v>
      </c>
      <c r="H12" t="s">
        <v>138</v>
      </c>
      <c r="I12" t="s">
        <v>139</v>
      </c>
      <c r="J12" t="s">
        <v>140</v>
      </c>
      <c r="K12" t="s">
        <v>78</v>
      </c>
      <c r="L12" t="s">
        <v>79</v>
      </c>
      <c r="M12" t="s">
        <v>80</v>
      </c>
      <c r="N12" t="s">
        <v>81</v>
      </c>
      <c r="O12" t="s">
        <v>82</v>
      </c>
      <c r="P12" t="str">
        <f t="shared" si="0"/>
        <v xml:space="preserve">-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43.78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1.2</v>
      </c>
      <c r="BK12">
        <v>1.5</v>
      </c>
      <c r="BL12">
        <v>137.94</v>
      </c>
      <c r="BM12">
        <v>20.69</v>
      </c>
      <c r="BN12">
        <v>158.63</v>
      </c>
      <c r="BO12">
        <v>158.63</v>
      </c>
      <c r="BP12" t="s">
        <v>121</v>
      </c>
      <c r="BQ12" t="s">
        <v>122</v>
      </c>
      <c r="BR12" t="s">
        <v>123</v>
      </c>
      <c r="BS12" s="3">
        <v>45875</v>
      </c>
      <c r="BT12" s="4">
        <v>0.3576388888888889</v>
      </c>
      <c r="BU12" t="s">
        <v>85</v>
      </c>
      <c r="BV12" t="s">
        <v>86</v>
      </c>
      <c r="BY12">
        <v>6000</v>
      </c>
      <c r="BZ12" t="s">
        <v>87</v>
      </c>
      <c r="CA12" t="s">
        <v>88</v>
      </c>
      <c r="CC12" t="s">
        <v>80</v>
      </c>
      <c r="CD12">
        <v>2013</v>
      </c>
      <c r="CE12" t="s">
        <v>125</v>
      </c>
      <c r="CF12" s="3">
        <v>45875</v>
      </c>
      <c r="CI12">
        <v>1</v>
      </c>
      <c r="CJ12">
        <v>1</v>
      </c>
      <c r="CK12">
        <v>23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"080011586678"</f>
        <v>080011586678</v>
      </c>
      <c r="F13" s="3">
        <v>45874</v>
      </c>
      <c r="G13">
        <v>202605</v>
      </c>
      <c r="H13" t="s">
        <v>97</v>
      </c>
      <c r="I13" t="s">
        <v>98</v>
      </c>
      <c r="J13" t="s">
        <v>141</v>
      </c>
      <c r="K13" t="s">
        <v>78</v>
      </c>
      <c r="L13" t="s">
        <v>79</v>
      </c>
      <c r="M13" t="s">
        <v>80</v>
      </c>
      <c r="N13" t="s">
        <v>81</v>
      </c>
      <c r="O13" t="s">
        <v>82</v>
      </c>
      <c r="P13" t="str">
        <f t="shared" si="0"/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28.24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2.1</v>
      </c>
      <c r="BJ13">
        <v>2.1</v>
      </c>
      <c r="BK13">
        <v>2.5</v>
      </c>
      <c r="BL13">
        <v>88.98</v>
      </c>
      <c r="BM13">
        <v>13.35</v>
      </c>
      <c r="BN13">
        <v>102.33</v>
      </c>
      <c r="BO13">
        <v>102.33</v>
      </c>
      <c r="BP13" t="s">
        <v>121</v>
      </c>
      <c r="BQ13" t="s">
        <v>142</v>
      </c>
      <c r="BR13" t="s">
        <v>143</v>
      </c>
      <c r="BS13" s="3">
        <v>45875</v>
      </c>
      <c r="BT13" s="4">
        <v>0.3576388888888889</v>
      </c>
      <c r="BU13" t="s">
        <v>85</v>
      </c>
      <c r="BV13" t="s">
        <v>86</v>
      </c>
      <c r="BY13">
        <v>10463.6</v>
      </c>
      <c r="BZ13" t="s">
        <v>87</v>
      </c>
      <c r="CA13" t="s">
        <v>88</v>
      </c>
      <c r="CC13" t="s">
        <v>80</v>
      </c>
      <c r="CD13">
        <v>2013</v>
      </c>
      <c r="CE13" t="s">
        <v>125</v>
      </c>
      <c r="CF13" s="3">
        <v>45875</v>
      </c>
      <c r="CI13">
        <v>1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"009944706580"</f>
        <v>009944706580</v>
      </c>
      <c r="F14" s="3">
        <v>45874</v>
      </c>
      <c r="G14">
        <v>202605</v>
      </c>
      <c r="H14" t="s">
        <v>79</v>
      </c>
      <c r="I14" t="s">
        <v>80</v>
      </c>
      <c r="J14" t="s">
        <v>144</v>
      </c>
      <c r="K14" t="s">
        <v>78</v>
      </c>
      <c r="L14" t="s">
        <v>91</v>
      </c>
      <c r="M14" t="s">
        <v>92</v>
      </c>
      <c r="N14" t="s">
        <v>81</v>
      </c>
      <c r="O14" t="s">
        <v>113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43.7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3.3</v>
      </c>
      <c r="BJ14">
        <v>5.7</v>
      </c>
      <c r="BK14">
        <v>6</v>
      </c>
      <c r="BL14">
        <v>143.55000000000001</v>
      </c>
      <c r="BM14">
        <v>21.53</v>
      </c>
      <c r="BN14">
        <v>165.08</v>
      </c>
      <c r="BO14">
        <v>165.08</v>
      </c>
      <c r="BQ14" t="s">
        <v>95</v>
      </c>
      <c r="BR14" t="s">
        <v>145</v>
      </c>
      <c r="BS14" s="3">
        <v>45875</v>
      </c>
      <c r="BT14" s="4">
        <v>0.36319444444444443</v>
      </c>
      <c r="BU14" t="s">
        <v>146</v>
      </c>
      <c r="BV14" t="s">
        <v>86</v>
      </c>
      <c r="BY14">
        <v>28744.53</v>
      </c>
      <c r="BZ14" t="s">
        <v>147</v>
      </c>
      <c r="CA14" t="s">
        <v>148</v>
      </c>
      <c r="CC14" t="s">
        <v>92</v>
      </c>
      <c r="CD14">
        <v>4319</v>
      </c>
      <c r="CE14" t="s">
        <v>89</v>
      </c>
      <c r="CF14" s="3">
        <v>45875</v>
      </c>
      <c r="CI14">
        <v>1</v>
      </c>
      <c r="CJ14">
        <v>1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"009944655571"</f>
        <v>009944655571</v>
      </c>
      <c r="F15" s="3">
        <v>45874</v>
      </c>
      <c r="G15">
        <v>202605</v>
      </c>
      <c r="H15" t="s">
        <v>126</v>
      </c>
      <c r="I15" t="s">
        <v>127</v>
      </c>
      <c r="J15" t="s">
        <v>93</v>
      </c>
      <c r="K15" t="s">
        <v>78</v>
      </c>
      <c r="L15" t="s">
        <v>79</v>
      </c>
      <c r="M15" t="s">
        <v>80</v>
      </c>
      <c r="N15" t="s">
        <v>149</v>
      </c>
      <c r="O15" t="s">
        <v>113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43.7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10</v>
      </c>
      <c r="BJ15">
        <v>14.9</v>
      </c>
      <c r="BK15">
        <v>15</v>
      </c>
      <c r="BL15">
        <v>143.55000000000001</v>
      </c>
      <c r="BM15">
        <v>21.53</v>
      </c>
      <c r="BN15">
        <v>165.08</v>
      </c>
      <c r="BO15">
        <v>165.08</v>
      </c>
      <c r="BR15" t="s">
        <v>150</v>
      </c>
      <c r="BS15" s="3">
        <v>45875</v>
      </c>
      <c r="BT15" s="4">
        <v>0.35694444444444445</v>
      </c>
      <c r="BU15" t="s">
        <v>85</v>
      </c>
      <c r="BV15" t="s">
        <v>86</v>
      </c>
      <c r="BY15">
        <v>74340</v>
      </c>
      <c r="BZ15" t="s">
        <v>147</v>
      </c>
      <c r="CA15" t="s">
        <v>88</v>
      </c>
      <c r="CC15" t="s">
        <v>80</v>
      </c>
      <c r="CD15">
        <v>2013</v>
      </c>
      <c r="CE15" t="s">
        <v>89</v>
      </c>
      <c r="CF15" s="3">
        <v>45875</v>
      </c>
      <c r="CI15">
        <v>1</v>
      </c>
      <c r="CJ15">
        <v>1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"009944778741"</f>
        <v>009944778741</v>
      </c>
      <c r="F16" s="3">
        <v>45874</v>
      </c>
      <c r="G16">
        <v>202605</v>
      </c>
      <c r="H16" t="s">
        <v>97</v>
      </c>
      <c r="I16" t="s">
        <v>98</v>
      </c>
      <c r="J16" t="s">
        <v>151</v>
      </c>
      <c r="K16" t="s">
        <v>78</v>
      </c>
      <c r="L16" t="s">
        <v>79</v>
      </c>
      <c r="M16" t="s">
        <v>80</v>
      </c>
      <c r="N16" t="s">
        <v>112</v>
      </c>
      <c r="O16" t="s">
        <v>82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22.6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0.8</v>
      </c>
      <c r="BJ16">
        <v>0.9</v>
      </c>
      <c r="BK16">
        <v>1</v>
      </c>
      <c r="BL16">
        <v>71.2</v>
      </c>
      <c r="BM16">
        <v>10.68</v>
      </c>
      <c r="BN16">
        <v>81.88</v>
      </c>
      <c r="BO16">
        <v>81.88</v>
      </c>
      <c r="BQ16" t="s">
        <v>152</v>
      </c>
      <c r="BR16" t="s">
        <v>153</v>
      </c>
      <c r="BS16" s="3">
        <v>45875</v>
      </c>
      <c r="BT16" s="4">
        <v>0.35694444444444445</v>
      </c>
      <c r="BU16" t="s">
        <v>85</v>
      </c>
      <c r="BV16" t="s">
        <v>86</v>
      </c>
      <c r="BY16">
        <v>4387.0200000000004</v>
      </c>
      <c r="BZ16" t="s">
        <v>87</v>
      </c>
      <c r="CA16" t="s">
        <v>88</v>
      </c>
      <c r="CC16" t="s">
        <v>80</v>
      </c>
      <c r="CD16">
        <v>2013</v>
      </c>
      <c r="CE16" t="s">
        <v>154</v>
      </c>
      <c r="CF16" s="3">
        <v>45875</v>
      </c>
      <c r="CI16">
        <v>1</v>
      </c>
      <c r="CJ16">
        <v>1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"009944949821"</f>
        <v>009944949821</v>
      </c>
      <c r="F17" s="3">
        <v>45874</v>
      </c>
      <c r="G17">
        <v>202605</v>
      </c>
      <c r="H17" t="s">
        <v>79</v>
      </c>
      <c r="I17" t="s">
        <v>80</v>
      </c>
      <c r="J17" t="s">
        <v>155</v>
      </c>
      <c r="K17" t="s">
        <v>78</v>
      </c>
      <c r="L17" t="s">
        <v>79</v>
      </c>
      <c r="M17" t="s">
        <v>80</v>
      </c>
      <c r="N17" t="s">
        <v>81</v>
      </c>
      <c r="O17" t="s">
        <v>82</v>
      </c>
      <c r="P17" t="str">
        <f>"N A                           "</f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17.649999999999999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0.9</v>
      </c>
      <c r="BK17">
        <v>1</v>
      </c>
      <c r="BL17">
        <v>55.61</v>
      </c>
      <c r="BM17">
        <v>8.34</v>
      </c>
      <c r="BN17">
        <v>63.95</v>
      </c>
      <c r="BO17">
        <v>63.95</v>
      </c>
      <c r="BQ17" t="s">
        <v>122</v>
      </c>
      <c r="BR17" t="s">
        <v>156</v>
      </c>
      <c r="BS17" s="3">
        <v>45875</v>
      </c>
      <c r="BT17" s="4">
        <v>0.3576388888888889</v>
      </c>
      <c r="BU17" t="s">
        <v>85</v>
      </c>
      <c r="BV17" t="s">
        <v>86</v>
      </c>
      <c r="BY17">
        <v>4719.33</v>
      </c>
      <c r="BZ17" t="s">
        <v>87</v>
      </c>
      <c r="CA17" t="s">
        <v>88</v>
      </c>
      <c r="CC17" t="s">
        <v>80</v>
      </c>
      <c r="CD17">
        <v>2190</v>
      </c>
      <c r="CE17" t="s">
        <v>89</v>
      </c>
      <c r="CF17" s="3">
        <v>45875</v>
      </c>
      <c r="CI17">
        <v>1</v>
      </c>
      <c r="CJ17">
        <v>1</v>
      </c>
      <c r="CK17">
        <v>22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"009944027611"</f>
        <v>009944027611</v>
      </c>
      <c r="F18" s="3">
        <v>45874</v>
      </c>
      <c r="G18">
        <v>202605</v>
      </c>
      <c r="H18" t="s">
        <v>157</v>
      </c>
      <c r="I18" t="s">
        <v>158</v>
      </c>
      <c r="J18" t="s">
        <v>159</v>
      </c>
      <c r="K18" t="s">
        <v>78</v>
      </c>
      <c r="L18" t="s">
        <v>79</v>
      </c>
      <c r="M18" t="s">
        <v>80</v>
      </c>
      <c r="N18" t="s">
        <v>160</v>
      </c>
      <c r="O18" t="s">
        <v>82</v>
      </c>
      <c r="P18" t="str">
        <f>"N A                           "</f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17.649999999999999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55.61</v>
      </c>
      <c r="BM18">
        <v>8.34</v>
      </c>
      <c r="BN18">
        <v>63.95</v>
      </c>
      <c r="BO18">
        <v>63.95</v>
      </c>
      <c r="BQ18" t="s">
        <v>122</v>
      </c>
      <c r="BR18" t="s">
        <v>161</v>
      </c>
      <c r="BS18" s="3">
        <v>45875</v>
      </c>
      <c r="BT18" s="4">
        <v>0.3576388888888889</v>
      </c>
      <c r="BU18" t="s">
        <v>85</v>
      </c>
      <c r="BV18" t="s">
        <v>86</v>
      </c>
      <c r="BY18">
        <v>1200</v>
      </c>
      <c r="BZ18" t="s">
        <v>87</v>
      </c>
      <c r="CA18" t="s">
        <v>88</v>
      </c>
      <c r="CC18" t="s">
        <v>80</v>
      </c>
      <c r="CD18">
        <v>2013</v>
      </c>
      <c r="CE18" t="s">
        <v>89</v>
      </c>
      <c r="CF18" s="3">
        <v>45875</v>
      </c>
      <c r="CI18">
        <v>1</v>
      </c>
      <c r="CJ18">
        <v>1</v>
      </c>
      <c r="CK18">
        <v>22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"009944106989"</f>
        <v>009944106989</v>
      </c>
      <c r="F19" s="3">
        <v>45874</v>
      </c>
      <c r="G19">
        <v>202605</v>
      </c>
      <c r="H19" t="s">
        <v>79</v>
      </c>
      <c r="I19" t="s">
        <v>80</v>
      </c>
      <c r="J19" t="s">
        <v>162</v>
      </c>
      <c r="K19" t="s">
        <v>78</v>
      </c>
      <c r="L19" t="s">
        <v>79</v>
      </c>
      <c r="M19" t="s">
        <v>80</v>
      </c>
      <c r="N19" t="s">
        <v>81</v>
      </c>
      <c r="O19" t="s">
        <v>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17.649999999999999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55.61</v>
      </c>
      <c r="BM19">
        <v>8.34</v>
      </c>
      <c r="BN19">
        <v>63.95</v>
      </c>
      <c r="BO19">
        <v>63.95</v>
      </c>
      <c r="BQ19" t="s">
        <v>122</v>
      </c>
      <c r="BR19" t="s">
        <v>163</v>
      </c>
      <c r="BS19" s="3">
        <v>45875</v>
      </c>
      <c r="BT19" s="4">
        <v>0.3576388888888889</v>
      </c>
      <c r="BU19" t="s">
        <v>85</v>
      </c>
      <c r="BV19" t="s">
        <v>86</v>
      </c>
      <c r="BY19">
        <v>1200</v>
      </c>
      <c r="BZ19" t="s">
        <v>87</v>
      </c>
      <c r="CA19" t="s">
        <v>88</v>
      </c>
      <c r="CC19" t="s">
        <v>80</v>
      </c>
      <c r="CD19">
        <v>2013</v>
      </c>
      <c r="CE19" t="s">
        <v>89</v>
      </c>
      <c r="CF19" s="3">
        <v>45875</v>
      </c>
      <c r="CI19">
        <v>1</v>
      </c>
      <c r="CJ19">
        <v>1</v>
      </c>
      <c r="CK19">
        <v>22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"009944185142"</f>
        <v>009944185142</v>
      </c>
      <c r="F20" s="3">
        <v>45874</v>
      </c>
      <c r="G20">
        <v>202605</v>
      </c>
      <c r="H20" t="s">
        <v>79</v>
      </c>
      <c r="I20" t="s">
        <v>80</v>
      </c>
      <c r="J20" t="s">
        <v>164</v>
      </c>
      <c r="K20" t="s">
        <v>78</v>
      </c>
      <c r="L20" t="s">
        <v>79</v>
      </c>
      <c r="M20" t="s">
        <v>80</v>
      </c>
      <c r="N20" t="s">
        <v>165</v>
      </c>
      <c r="O20" t="s">
        <v>82</v>
      </c>
      <c r="P20" t="str">
        <f>"N A                           "</f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17.649999999999999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55.61</v>
      </c>
      <c r="BM20">
        <v>8.34</v>
      </c>
      <c r="BN20">
        <v>63.95</v>
      </c>
      <c r="BO20">
        <v>63.95</v>
      </c>
      <c r="BQ20" t="s">
        <v>122</v>
      </c>
      <c r="BR20" t="s">
        <v>123</v>
      </c>
      <c r="BS20" s="3">
        <v>45875</v>
      </c>
      <c r="BT20" s="4">
        <v>0.3576388888888889</v>
      </c>
      <c r="BU20" t="s">
        <v>85</v>
      </c>
      <c r="BV20" t="s">
        <v>86</v>
      </c>
      <c r="BY20">
        <v>1200</v>
      </c>
      <c r="BZ20" t="s">
        <v>87</v>
      </c>
      <c r="CA20" t="s">
        <v>88</v>
      </c>
      <c r="CC20" t="s">
        <v>80</v>
      </c>
      <c r="CD20">
        <v>2013</v>
      </c>
      <c r="CE20" t="s">
        <v>89</v>
      </c>
      <c r="CF20" s="3">
        <v>45875</v>
      </c>
      <c r="CI20">
        <v>1</v>
      </c>
      <c r="CJ20">
        <v>1</v>
      </c>
      <c r="CK20">
        <v>22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"009945144486"</f>
        <v>009945144486</v>
      </c>
      <c r="F21" s="3">
        <v>45874</v>
      </c>
      <c r="G21">
        <v>202605</v>
      </c>
      <c r="H21" t="s">
        <v>166</v>
      </c>
      <c r="I21" t="s">
        <v>167</v>
      </c>
      <c r="J21" t="s">
        <v>168</v>
      </c>
      <c r="K21" t="s">
        <v>78</v>
      </c>
      <c r="L21" t="s">
        <v>79</v>
      </c>
      <c r="M21" t="s">
        <v>80</v>
      </c>
      <c r="N21" t="s">
        <v>165</v>
      </c>
      <c r="O21" t="s">
        <v>82</v>
      </c>
      <c r="P21" t="str">
        <f>"N A                           "</f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17.649999999999999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55.61</v>
      </c>
      <c r="BM21">
        <v>8.34</v>
      </c>
      <c r="BN21">
        <v>63.95</v>
      </c>
      <c r="BO21">
        <v>63.95</v>
      </c>
      <c r="BQ21" t="s">
        <v>83</v>
      </c>
      <c r="BR21" t="s">
        <v>169</v>
      </c>
      <c r="BS21" s="3">
        <v>45875</v>
      </c>
      <c r="BT21" s="4">
        <v>0.3576388888888889</v>
      </c>
      <c r="BU21" t="s">
        <v>85</v>
      </c>
      <c r="BV21" t="s">
        <v>86</v>
      </c>
      <c r="BY21">
        <v>1200</v>
      </c>
      <c r="BZ21" t="s">
        <v>87</v>
      </c>
      <c r="CA21" t="s">
        <v>88</v>
      </c>
      <c r="CC21" t="s">
        <v>80</v>
      </c>
      <c r="CD21">
        <v>2013</v>
      </c>
      <c r="CE21" t="s">
        <v>89</v>
      </c>
      <c r="CF21" s="3">
        <v>45875</v>
      </c>
      <c r="CI21">
        <v>1</v>
      </c>
      <c r="CJ21">
        <v>1</v>
      </c>
      <c r="CK21">
        <v>22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"009944162392"</f>
        <v>009944162392</v>
      </c>
      <c r="F22" s="3">
        <v>45874</v>
      </c>
      <c r="G22">
        <v>202605</v>
      </c>
      <c r="H22" t="s">
        <v>170</v>
      </c>
      <c r="I22" t="s">
        <v>171</v>
      </c>
      <c r="J22" t="s">
        <v>172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17.649999999999999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55.61</v>
      </c>
      <c r="BM22">
        <v>8.34</v>
      </c>
      <c r="BN22">
        <v>63.95</v>
      </c>
      <c r="BO22">
        <v>63.95</v>
      </c>
      <c r="BQ22" t="s">
        <v>83</v>
      </c>
      <c r="BR22" t="s">
        <v>173</v>
      </c>
      <c r="BS22" s="3">
        <v>45875</v>
      </c>
      <c r="BT22" s="4">
        <v>0.3576388888888889</v>
      </c>
      <c r="BU22" t="s">
        <v>85</v>
      </c>
      <c r="BV22" t="s">
        <v>86</v>
      </c>
      <c r="BY22">
        <v>1200</v>
      </c>
      <c r="BZ22" t="s">
        <v>87</v>
      </c>
      <c r="CA22" t="s">
        <v>88</v>
      </c>
      <c r="CC22" t="s">
        <v>80</v>
      </c>
      <c r="CD22">
        <v>2013</v>
      </c>
      <c r="CE22" t="s">
        <v>89</v>
      </c>
      <c r="CF22" s="3">
        <v>45875</v>
      </c>
      <c r="CI22">
        <v>1</v>
      </c>
      <c r="CJ22">
        <v>1</v>
      </c>
      <c r="CK22">
        <v>22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"080011586003"</f>
        <v>080011586003</v>
      </c>
      <c r="F23" s="3">
        <v>45875</v>
      </c>
      <c r="G23">
        <v>202605</v>
      </c>
      <c r="H23" t="s">
        <v>97</v>
      </c>
      <c r="I23" t="s">
        <v>98</v>
      </c>
      <c r="J23" t="s">
        <v>174</v>
      </c>
      <c r="K23" t="s">
        <v>78</v>
      </c>
      <c r="L23" t="s">
        <v>79</v>
      </c>
      <c r="M23" t="s">
        <v>80</v>
      </c>
      <c r="N23" t="s">
        <v>81</v>
      </c>
      <c r="O23" t="s">
        <v>82</v>
      </c>
      <c r="P23" t="str">
        <f t="shared" ref="P23:P28" si="1">"-                             "</f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23.09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0.7</v>
      </c>
      <c r="BJ23">
        <v>1</v>
      </c>
      <c r="BK23">
        <v>1</v>
      </c>
      <c r="BL23">
        <v>71.69</v>
      </c>
      <c r="BM23">
        <v>10.75</v>
      </c>
      <c r="BN23">
        <v>82.44</v>
      </c>
      <c r="BO23">
        <v>82.44</v>
      </c>
      <c r="BP23" t="s">
        <v>121</v>
      </c>
      <c r="BQ23" t="s">
        <v>122</v>
      </c>
      <c r="BR23" t="s">
        <v>123</v>
      </c>
      <c r="BS23" s="3">
        <v>45876</v>
      </c>
      <c r="BT23" s="4">
        <v>0.41666666666666669</v>
      </c>
      <c r="BU23" t="s">
        <v>96</v>
      </c>
      <c r="BV23" t="s">
        <v>86</v>
      </c>
      <c r="BY23">
        <v>4765.32</v>
      </c>
      <c r="BZ23" t="s">
        <v>175</v>
      </c>
      <c r="CA23" t="s">
        <v>88</v>
      </c>
      <c r="CC23" t="s">
        <v>80</v>
      </c>
      <c r="CD23">
        <v>2013</v>
      </c>
      <c r="CE23" t="s">
        <v>125</v>
      </c>
      <c r="CF23" s="3">
        <v>45877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"080011586005"</f>
        <v>080011586005</v>
      </c>
      <c r="F24" s="3">
        <v>45875</v>
      </c>
      <c r="G24">
        <v>202605</v>
      </c>
      <c r="H24" t="s">
        <v>97</v>
      </c>
      <c r="I24" t="s">
        <v>98</v>
      </c>
      <c r="J24" t="s">
        <v>176</v>
      </c>
      <c r="K24" t="s">
        <v>78</v>
      </c>
      <c r="L24" t="s">
        <v>79</v>
      </c>
      <c r="M24" t="s">
        <v>80</v>
      </c>
      <c r="N24" t="s">
        <v>81</v>
      </c>
      <c r="O24" t="s">
        <v>82</v>
      </c>
      <c r="P24" t="str">
        <f t="shared" si="1"/>
        <v xml:space="preserve">-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23.09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0.8</v>
      </c>
      <c r="BJ24">
        <v>0.9</v>
      </c>
      <c r="BK24">
        <v>1</v>
      </c>
      <c r="BL24">
        <v>71.69</v>
      </c>
      <c r="BM24">
        <v>10.75</v>
      </c>
      <c r="BN24">
        <v>82.44</v>
      </c>
      <c r="BO24">
        <v>82.44</v>
      </c>
      <c r="BP24" t="s">
        <v>121</v>
      </c>
      <c r="BQ24" t="s">
        <v>122</v>
      </c>
      <c r="BR24" t="s">
        <v>123</v>
      </c>
      <c r="BS24" s="3">
        <v>45876</v>
      </c>
      <c r="BT24" s="4">
        <v>0.41666666666666669</v>
      </c>
      <c r="BU24" t="s">
        <v>177</v>
      </c>
      <c r="BV24" t="s">
        <v>86</v>
      </c>
      <c r="BY24">
        <v>4647.38</v>
      </c>
      <c r="BZ24" t="s">
        <v>175</v>
      </c>
      <c r="CA24" t="s">
        <v>178</v>
      </c>
      <c r="CC24" t="s">
        <v>80</v>
      </c>
      <c r="CD24">
        <v>2013</v>
      </c>
      <c r="CE24" t="s">
        <v>125</v>
      </c>
      <c r="CF24" s="3">
        <v>45876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"080011586008"</f>
        <v>080011586008</v>
      </c>
      <c r="F25" s="3">
        <v>45875</v>
      </c>
      <c r="G25">
        <v>202605</v>
      </c>
      <c r="H25" t="s">
        <v>97</v>
      </c>
      <c r="I25" t="s">
        <v>98</v>
      </c>
      <c r="J25" t="s">
        <v>179</v>
      </c>
      <c r="K25" t="s">
        <v>78</v>
      </c>
      <c r="L25" t="s">
        <v>79</v>
      </c>
      <c r="M25" t="s">
        <v>80</v>
      </c>
      <c r="N25" t="s">
        <v>81</v>
      </c>
      <c r="O25" t="s">
        <v>82</v>
      </c>
      <c r="P25" t="str">
        <f t="shared" si="1"/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23.09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0.8</v>
      </c>
      <c r="BJ25">
        <v>1.3</v>
      </c>
      <c r="BK25">
        <v>1.5</v>
      </c>
      <c r="BL25">
        <v>71.69</v>
      </c>
      <c r="BM25">
        <v>10.75</v>
      </c>
      <c r="BN25">
        <v>82.44</v>
      </c>
      <c r="BO25">
        <v>82.44</v>
      </c>
      <c r="BP25" t="s">
        <v>121</v>
      </c>
      <c r="BQ25" t="s">
        <v>122</v>
      </c>
      <c r="BR25" t="s">
        <v>123</v>
      </c>
      <c r="BS25" s="3">
        <v>45876</v>
      </c>
      <c r="BT25" s="4">
        <v>0.41666666666666669</v>
      </c>
      <c r="BU25" t="s">
        <v>96</v>
      </c>
      <c r="BV25" t="s">
        <v>86</v>
      </c>
      <c r="BY25">
        <v>6434.22</v>
      </c>
      <c r="BZ25" t="s">
        <v>175</v>
      </c>
      <c r="CA25" t="s">
        <v>88</v>
      </c>
      <c r="CC25" t="s">
        <v>80</v>
      </c>
      <c r="CD25">
        <v>2013</v>
      </c>
      <c r="CE25" t="s">
        <v>125</v>
      </c>
      <c r="CF25" s="3">
        <v>45877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"080011586012"</f>
        <v>080011586012</v>
      </c>
      <c r="F26" s="3">
        <v>45875</v>
      </c>
      <c r="G26">
        <v>202605</v>
      </c>
      <c r="H26" t="s">
        <v>97</v>
      </c>
      <c r="I26" t="s">
        <v>98</v>
      </c>
      <c r="J26" t="s">
        <v>180</v>
      </c>
      <c r="K26" t="s">
        <v>78</v>
      </c>
      <c r="L26" t="s">
        <v>79</v>
      </c>
      <c r="M26" t="s">
        <v>80</v>
      </c>
      <c r="N26" t="s">
        <v>81</v>
      </c>
      <c r="O26" t="s">
        <v>82</v>
      </c>
      <c r="P26" t="str">
        <f t="shared" si="1"/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23.09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1.6</v>
      </c>
      <c r="BJ26">
        <v>2</v>
      </c>
      <c r="BK26">
        <v>2</v>
      </c>
      <c r="BL26">
        <v>71.69</v>
      </c>
      <c r="BM26">
        <v>10.75</v>
      </c>
      <c r="BN26">
        <v>82.44</v>
      </c>
      <c r="BO26">
        <v>82.44</v>
      </c>
      <c r="BP26" t="s">
        <v>121</v>
      </c>
      <c r="BQ26" t="s">
        <v>122</v>
      </c>
      <c r="BR26" t="s">
        <v>123</v>
      </c>
      <c r="BS26" s="3">
        <v>45876</v>
      </c>
      <c r="BT26" s="4">
        <v>0.41666666666666669</v>
      </c>
      <c r="BU26" t="s">
        <v>177</v>
      </c>
      <c r="BV26" t="s">
        <v>86</v>
      </c>
      <c r="BY26">
        <v>10008.4</v>
      </c>
      <c r="BZ26" t="s">
        <v>87</v>
      </c>
      <c r="CA26" t="s">
        <v>178</v>
      </c>
      <c r="CC26" t="s">
        <v>80</v>
      </c>
      <c r="CD26">
        <v>2013</v>
      </c>
      <c r="CE26" t="s">
        <v>125</v>
      </c>
      <c r="CF26" s="3">
        <v>45876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"080011586029"</f>
        <v>080011586029</v>
      </c>
      <c r="F27" s="3">
        <v>45875</v>
      </c>
      <c r="G27">
        <v>202605</v>
      </c>
      <c r="H27" t="s">
        <v>91</v>
      </c>
      <c r="I27" t="s">
        <v>92</v>
      </c>
      <c r="J27" t="s">
        <v>181</v>
      </c>
      <c r="K27" t="s">
        <v>78</v>
      </c>
      <c r="L27" t="s">
        <v>79</v>
      </c>
      <c r="M27" t="s">
        <v>80</v>
      </c>
      <c r="N27" t="s">
        <v>81</v>
      </c>
      <c r="O27" t="s">
        <v>82</v>
      </c>
      <c r="P27" t="str">
        <f t="shared" si="1"/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23.09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1.2</v>
      </c>
      <c r="BK27">
        <v>1.5</v>
      </c>
      <c r="BL27">
        <v>71.69</v>
      </c>
      <c r="BM27">
        <v>10.75</v>
      </c>
      <c r="BN27">
        <v>82.44</v>
      </c>
      <c r="BO27">
        <v>82.44</v>
      </c>
      <c r="BP27" t="s">
        <v>121</v>
      </c>
      <c r="BQ27" t="s">
        <v>122</v>
      </c>
      <c r="BR27" t="s">
        <v>123</v>
      </c>
      <c r="BS27" s="3">
        <v>45877</v>
      </c>
      <c r="BT27" s="4">
        <v>0.375</v>
      </c>
      <c r="BU27" t="s">
        <v>96</v>
      </c>
      <c r="BV27" t="s">
        <v>90</v>
      </c>
      <c r="BW27" t="s">
        <v>130</v>
      </c>
      <c r="BX27" t="s">
        <v>131</v>
      </c>
      <c r="BY27">
        <v>6000</v>
      </c>
      <c r="BZ27" t="s">
        <v>87</v>
      </c>
      <c r="CA27" t="s">
        <v>88</v>
      </c>
      <c r="CC27" t="s">
        <v>80</v>
      </c>
      <c r="CD27">
        <v>2013</v>
      </c>
      <c r="CE27" t="s">
        <v>125</v>
      </c>
      <c r="CF27" s="3">
        <v>45878</v>
      </c>
      <c r="CI27">
        <v>1</v>
      </c>
      <c r="CJ27">
        <v>2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"080011586046"</f>
        <v>080011586046</v>
      </c>
      <c r="F28" s="3">
        <v>45875</v>
      </c>
      <c r="G28">
        <v>202605</v>
      </c>
      <c r="H28" t="s">
        <v>182</v>
      </c>
      <c r="I28" t="s">
        <v>183</v>
      </c>
      <c r="J28" t="s">
        <v>184</v>
      </c>
      <c r="K28" t="s">
        <v>78</v>
      </c>
      <c r="L28" t="s">
        <v>79</v>
      </c>
      <c r="M28" t="s">
        <v>80</v>
      </c>
      <c r="N28" t="s">
        <v>81</v>
      </c>
      <c r="O28" t="s">
        <v>82</v>
      </c>
      <c r="P28" t="str">
        <f t="shared" si="1"/>
        <v xml:space="preserve">-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23.09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71.69</v>
      </c>
      <c r="BM28">
        <v>10.75</v>
      </c>
      <c r="BN28">
        <v>82.44</v>
      </c>
      <c r="BO28">
        <v>82.44</v>
      </c>
      <c r="BP28" t="s">
        <v>121</v>
      </c>
      <c r="BQ28" t="s">
        <v>122</v>
      </c>
      <c r="BR28" t="s">
        <v>123</v>
      </c>
      <c r="BS28" s="3">
        <v>45876</v>
      </c>
      <c r="BT28" s="4">
        <v>0.4152777777777778</v>
      </c>
      <c r="BU28" t="s">
        <v>96</v>
      </c>
      <c r="BV28" t="s">
        <v>86</v>
      </c>
      <c r="BY28">
        <v>1200</v>
      </c>
      <c r="BZ28" t="s">
        <v>87</v>
      </c>
      <c r="CA28" t="s">
        <v>88</v>
      </c>
      <c r="CC28" t="s">
        <v>80</v>
      </c>
      <c r="CD28">
        <v>2013</v>
      </c>
      <c r="CE28" t="s">
        <v>125</v>
      </c>
      <c r="CF28" s="3">
        <v>45877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"009944655572"</f>
        <v>009944655572</v>
      </c>
      <c r="F29" s="3">
        <v>45875</v>
      </c>
      <c r="G29">
        <v>202605</v>
      </c>
      <c r="H29" t="s">
        <v>126</v>
      </c>
      <c r="I29" t="s">
        <v>127</v>
      </c>
      <c r="J29" t="s">
        <v>93</v>
      </c>
      <c r="K29" t="s">
        <v>78</v>
      </c>
      <c r="L29" t="s">
        <v>79</v>
      </c>
      <c r="M29" t="s">
        <v>80</v>
      </c>
      <c r="N29" t="s">
        <v>81</v>
      </c>
      <c r="O29" t="s">
        <v>113</v>
      </c>
      <c r="P29" t="str">
        <f>"PATSY MOOROOGAS               "</f>
        <v xml:space="preserve">PATSY MOOROOGAS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44.64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</v>
      </c>
      <c r="BJ29">
        <v>7.2</v>
      </c>
      <c r="BK29">
        <v>8</v>
      </c>
      <c r="BL29">
        <v>144.49</v>
      </c>
      <c r="BM29">
        <v>21.67</v>
      </c>
      <c r="BN29">
        <v>166.16</v>
      </c>
      <c r="BO29">
        <v>166.16</v>
      </c>
      <c r="BQ29" t="s">
        <v>185</v>
      </c>
      <c r="BR29" t="s">
        <v>114</v>
      </c>
      <c r="BS29" s="3">
        <v>45877</v>
      </c>
      <c r="BT29" s="4">
        <v>0.41666666666666669</v>
      </c>
      <c r="BU29" t="s">
        <v>96</v>
      </c>
      <c r="BV29" t="s">
        <v>90</v>
      </c>
      <c r="BW29" t="s">
        <v>186</v>
      </c>
      <c r="BX29" t="s">
        <v>131</v>
      </c>
      <c r="BY29">
        <v>36000</v>
      </c>
      <c r="BZ29" t="s">
        <v>147</v>
      </c>
      <c r="CA29" t="s">
        <v>88</v>
      </c>
      <c r="CC29" t="s">
        <v>80</v>
      </c>
      <c r="CD29">
        <v>2013</v>
      </c>
      <c r="CE29" t="s">
        <v>89</v>
      </c>
      <c r="CF29" s="3">
        <v>45878</v>
      </c>
      <c r="CI29">
        <v>1</v>
      </c>
      <c r="CJ29">
        <v>2</v>
      </c>
      <c r="CK29">
        <v>41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"009944888180"</f>
        <v>009944888180</v>
      </c>
      <c r="F30" s="3">
        <v>45875</v>
      </c>
      <c r="G30">
        <v>202605</v>
      </c>
      <c r="H30" t="s">
        <v>79</v>
      </c>
      <c r="I30" t="s">
        <v>80</v>
      </c>
      <c r="J30" t="s">
        <v>144</v>
      </c>
      <c r="K30" t="s">
        <v>78</v>
      </c>
      <c r="L30" t="s">
        <v>97</v>
      </c>
      <c r="M30" t="s">
        <v>98</v>
      </c>
      <c r="N30" t="s">
        <v>187</v>
      </c>
      <c r="O30" t="s">
        <v>82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23.09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1.1000000000000001</v>
      </c>
      <c r="BJ30">
        <v>1.6</v>
      </c>
      <c r="BK30">
        <v>2</v>
      </c>
      <c r="BL30">
        <v>71.69</v>
      </c>
      <c r="BM30">
        <v>10.75</v>
      </c>
      <c r="BN30">
        <v>82.44</v>
      </c>
      <c r="BO30">
        <v>82.44</v>
      </c>
      <c r="BQ30" t="s">
        <v>188</v>
      </c>
      <c r="BR30" t="s">
        <v>189</v>
      </c>
      <c r="BS30" s="3">
        <v>45877</v>
      </c>
      <c r="BT30" s="4">
        <v>0.40902777777777777</v>
      </c>
      <c r="BU30" t="s">
        <v>190</v>
      </c>
      <c r="BV30" t="s">
        <v>90</v>
      </c>
      <c r="BW30" t="s">
        <v>186</v>
      </c>
      <c r="BX30" t="s">
        <v>191</v>
      </c>
      <c r="BY30">
        <v>7898.28</v>
      </c>
      <c r="BZ30" t="s">
        <v>87</v>
      </c>
      <c r="CA30" t="s">
        <v>192</v>
      </c>
      <c r="CC30" t="s">
        <v>98</v>
      </c>
      <c r="CD30">
        <v>7441</v>
      </c>
      <c r="CE30" t="s">
        <v>89</v>
      </c>
      <c r="CF30" s="3">
        <v>45880</v>
      </c>
      <c r="CI30">
        <v>1</v>
      </c>
      <c r="CJ30">
        <v>2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"009944888182"</f>
        <v>009944888182</v>
      </c>
      <c r="F31" s="3">
        <v>45875</v>
      </c>
      <c r="G31">
        <v>202605</v>
      </c>
      <c r="H31" t="s">
        <v>79</v>
      </c>
      <c r="I31" t="s">
        <v>80</v>
      </c>
      <c r="J31" t="s">
        <v>144</v>
      </c>
      <c r="K31" t="s">
        <v>78</v>
      </c>
      <c r="L31" t="s">
        <v>193</v>
      </c>
      <c r="M31" t="s">
        <v>194</v>
      </c>
      <c r="N31" t="s">
        <v>195</v>
      </c>
      <c r="O31" t="s">
        <v>82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196.2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5.9</v>
      </c>
      <c r="BJ31">
        <v>9.1</v>
      </c>
      <c r="BK31">
        <v>9.5</v>
      </c>
      <c r="BL31">
        <v>609.26</v>
      </c>
      <c r="BM31">
        <v>91.39</v>
      </c>
      <c r="BN31">
        <v>700.65</v>
      </c>
      <c r="BO31">
        <v>700.65</v>
      </c>
      <c r="BQ31" t="s">
        <v>196</v>
      </c>
      <c r="BR31" t="s">
        <v>189</v>
      </c>
      <c r="BS31" s="3">
        <v>45876</v>
      </c>
      <c r="BT31" s="4">
        <v>0.63958333333333328</v>
      </c>
      <c r="BU31" t="s">
        <v>197</v>
      </c>
      <c r="BV31" t="s">
        <v>86</v>
      </c>
      <c r="BY31">
        <v>45698.25</v>
      </c>
      <c r="BZ31" t="s">
        <v>87</v>
      </c>
      <c r="CA31" t="s">
        <v>198</v>
      </c>
      <c r="CC31" t="s">
        <v>194</v>
      </c>
      <c r="CD31">
        <v>3370</v>
      </c>
      <c r="CE31" t="s">
        <v>89</v>
      </c>
      <c r="CF31" s="3">
        <v>45877</v>
      </c>
      <c r="CI31">
        <v>2</v>
      </c>
      <c r="CJ31">
        <v>1</v>
      </c>
      <c r="CK31">
        <v>23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"009944888181"</f>
        <v>009944888181</v>
      </c>
      <c r="F32" s="3">
        <v>45875</v>
      </c>
      <c r="G32">
        <v>202605</v>
      </c>
      <c r="H32" t="s">
        <v>79</v>
      </c>
      <c r="I32" t="s">
        <v>80</v>
      </c>
      <c r="J32" t="s">
        <v>144</v>
      </c>
      <c r="K32" t="s">
        <v>78</v>
      </c>
      <c r="L32" t="s">
        <v>91</v>
      </c>
      <c r="M32" t="s">
        <v>92</v>
      </c>
      <c r="N32" t="s">
        <v>81</v>
      </c>
      <c r="O32" t="s">
        <v>82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46.15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3.3</v>
      </c>
      <c r="BJ32">
        <v>3.6</v>
      </c>
      <c r="BK32">
        <v>4</v>
      </c>
      <c r="BL32">
        <v>143.31</v>
      </c>
      <c r="BM32">
        <v>21.5</v>
      </c>
      <c r="BN32">
        <v>164.81</v>
      </c>
      <c r="BO32">
        <v>164.81</v>
      </c>
      <c r="BQ32" t="s">
        <v>199</v>
      </c>
      <c r="BR32" t="s">
        <v>189</v>
      </c>
      <c r="BS32" s="3">
        <v>45876</v>
      </c>
      <c r="BT32" s="4">
        <v>0.33750000000000002</v>
      </c>
      <c r="BU32" t="s">
        <v>200</v>
      </c>
      <c r="BV32" t="s">
        <v>86</v>
      </c>
      <c r="BY32">
        <v>18212.48</v>
      </c>
      <c r="BZ32" t="s">
        <v>87</v>
      </c>
      <c r="CA32" t="s">
        <v>148</v>
      </c>
      <c r="CC32" t="s">
        <v>92</v>
      </c>
      <c r="CD32">
        <v>4319</v>
      </c>
      <c r="CE32" t="s">
        <v>89</v>
      </c>
      <c r="CF32" s="3">
        <v>45876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"009944706581"</f>
        <v>009944706581</v>
      </c>
      <c r="F33" s="3">
        <v>45875</v>
      </c>
      <c r="G33">
        <v>202605</v>
      </c>
      <c r="H33" t="s">
        <v>79</v>
      </c>
      <c r="I33" t="s">
        <v>80</v>
      </c>
      <c r="J33" t="s">
        <v>144</v>
      </c>
      <c r="K33" t="s">
        <v>78</v>
      </c>
      <c r="L33" t="s">
        <v>97</v>
      </c>
      <c r="M33" t="s">
        <v>98</v>
      </c>
      <c r="N33" t="s">
        <v>201</v>
      </c>
      <c r="O33" t="s">
        <v>82</v>
      </c>
      <c r="P33" t="str">
        <f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507.47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26</v>
      </c>
      <c r="BJ33">
        <v>43.6</v>
      </c>
      <c r="BK33">
        <v>44</v>
      </c>
      <c r="BL33">
        <v>1575.83</v>
      </c>
      <c r="BM33">
        <v>236.37</v>
      </c>
      <c r="BN33">
        <v>1812.2</v>
      </c>
      <c r="BO33">
        <v>1812.2</v>
      </c>
      <c r="BQ33" t="s">
        <v>202</v>
      </c>
      <c r="BR33" t="s">
        <v>203</v>
      </c>
      <c r="BS33" s="3">
        <v>45877</v>
      </c>
      <c r="BT33" s="4">
        <v>0.50694444444444442</v>
      </c>
      <c r="BU33" t="s">
        <v>204</v>
      </c>
      <c r="BV33" t="s">
        <v>90</v>
      </c>
      <c r="BW33" t="s">
        <v>130</v>
      </c>
      <c r="BX33" t="s">
        <v>191</v>
      </c>
      <c r="BY33">
        <v>217916.6</v>
      </c>
      <c r="BZ33" t="s">
        <v>87</v>
      </c>
      <c r="CA33" t="s">
        <v>205</v>
      </c>
      <c r="CC33" t="s">
        <v>98</v>
      </c>
      <c r="CD33">
        <v>7530</v>
      </c>
      <c r="CE33" t="s">
        <v>89</v>
      </c>
      <c r="CF33" s="3">
        <v>45880</v>
      </c>
      <c r="CI33">
        <v>1</v>
      </c>
      <c r="CJ33">
        <v>2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"009944459200"</f>
        <v>009944459200</v>
      </c>
      <c r="F34" s="3">
        <v>45875</v>
      </c>
      <c r="G34">
        <v>202605</v>
      </c>
      <c r="H34" t="s">
        <v>79</v>
      </c>
      <c r="I34" t="s">
        <v>80</v>
      </c>
      <c r="J34" t="s">
        <v>206</v>
      </c>
      <c r="K34" t="s">
        <v>78</v>
      </c>
      <c r="L34" t="s">
        <v>79</v>
      </c>
      <c r="M34" t="s">
        <v>80</v>
      </c>
      <c r="N34" t="s">
        <v>81</v>
      </c>
      <c r="O34" t="s">
        <v>82</v>
      </c>
      <c r="P34" t="str">
        <f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18.03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3.6</v>
      </c>
      <c r="BK34">
        <v>4</v>
      </c>
      <c r="BL34">
        <v>55.99</v>
      </c>
      <c r="BM34">
        <v>8.4</v>
      </c>
      <c r="BN34">
        <v>64.39</v>
      </c>
      <c r="BO34">
        <v>64.39</v>
      </c>
      <c r="BQ34" t="s">
        <v>122</v>
      </c>
      <c r="BR34" t="s">
        <v>207</v>
      </c>
      <c r="BS34" s="3">
        <v>45876</v>
      </c>
      <c r="BT34" s="4">
        <v>0.41666666666666669</v>
      </c>
      <c r="BU34" t="s">
        <v>96</v>
      </c>
      <c r="BV34" t="s">
        <v>86</v>
      </c>
      <c r="BY34">
        <v>18000</v>
      </c>
      <c r="BZ34" t="s">
        <v>87</v>
      </c>
      <c r="CA34" t="s">
        <v>88</v>
      </c>
      <c r="CC34" t="s">
        <v>80</v>
      </c>
      <c r="CD34">
        <v>2013</v>
      </c>
      <c r="CE34" t="s">
        <v>89</v>
      </c>
      <c r="CF34" s="3">
        <v>45877</v>
      </c>
      <c r="CI34">
        <v>1</v>
      </c>
      <c r="CJ34">
        <v>1</v>
      </c>
      <c r="CK34">
        <v>22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"009945056225"</f>
        <v>009945056225</v>
      </c>
      <c r="F35" s="3">
        <v>45875</v>
      </c>
      <c r="G35">
        <v>202605</v>
      </c>
      <c r="H35" t="s">
        <v>97</v>
      </c>
      <c r="I35" t="s">
        <v>98</v>
      </c>
      <c r="J35" t="s">
        <v>151</v>
      </c>
      <c r="K35" t="s">
        <v>78</v>
      </c>
      <c r="L35" t="s">
        <v>79</v>
      </c>
      <c r="M35" t="s">
        <v>80</v>
      </c>
      <c r="N35" t="s">
        <v>112</v>
      </c>
      <c r="O35" t="s">
        <v>82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28.85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0.8</v>
      </c>
      <c r="BJ35">
        <v>2.1</v>
      </c>
      <c r="BK35">
        <v>2.5</v>
      </c>
      <c r="BL35">
        <v>89.59</v>
      </c>
      <c r="BM35">
        <v>13.44</v>
      </c>
      <c r="BN35">
        <v>103.03</v>
      </c>
      <c r="BO35">
        <v>103.03</v>
      </c>
      <c r="BQ35" t="s">
        <v>83</v>
      </c>
      <c r="BR35" t="s">
        <v>208</v>
      </c>
      <c r="BS35" s="3">
        <v>45876</v>
      </c>
      <c r="BT35" s="4">
        <v>0.41666666666666669</v>
      </c>
      <c r="BU35" t="s">
        <v>96</v>
      </c>
      <c r="BV35" t="s">
        <v>86</v>
      </c>
      <c r="BY35">
        <v>10714.4</v>
      </c>
      <c r="BZ35" t="s">
        <v>87</v>
      </c>
      <c r="CA35" t="s">
        <v>88</v>
      </c>
      <c r="CC35" t="s">
        <v>80</v>
      </c>
      <c r="CD35">
        <v>2016</v>
      </c>
      <c r="CE35" t="s">
        <v>121</v>
      </c>
      <c r="CF35" s="3">
        <v>45877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"009943993885"</f>
        <v>009943993885</v>
      </c>
      <c r="F36" s="3">
        <v>45875</v>
      </c>
      <c r="G36">
        <v>202605</v>
      </c>
      <c r="H36" t="s">
        <v>209</v>
      </c>
      <c r="I36" t="s">
        <v>210</v>
      </c>
      <c r="J36" t="s">
        <v>211</v>
      </c>
      <c r="K36" t="s">
        <v>78</v>
      </c>
      <c r="L36" t="s">
        <v>79</v>
      </c>
      <c r="M36" t="s">
        <v>80</v>
      </c>
      <c r="N36" t="s">
        <v>81</v>
      </c>
      <c r="O36" t="s">
        <v>82</v>
      </c>
      <c r="P36" t="str">
        <f>"NOREF                         "</f>
        <v xml:space="preserve">NOREF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23.09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71.69</v>
      </c>
      <c r="BM36">
        <v>10.75</v>
      </c>
      <c r="BN36">
        <v>82.44</v>
      </c>
      <c r="BO36">
        <v>82.44</v>
      </c>
      <c r="BQ36" t="s">
        <v>212</v>
      </c>
      <c r="BR36" t="s">
        <v>213</v>
      </c>
      <c r="BS36" s="3">
        <v>45876</v>
      </c>
      <c r="BT36" s="4">
        <v>0.41666666666666669</v>
      </c>
      <c r="BU36" t="s">
        <v>96</v>
      </c>
      <c r="BV36" t="s">
        <v>86</v>
      </c>
      <c r="BY36">
        <v>1200</v>
      </c>
      <c r="BZ36" t="s">
        <v>87</v>
      </c>
      <c r="CA36" t="s">
        <v>88</v>
      </c>
      <c r="CC36" t="s">
        <v>80</v>
      </c>
      <c r="CD36">
        <v>2016</v>
      </c>
      <c r="CE36" t="s">
        <v>154</v>
      </c>
      <c r="CF36" s="3">
        <v>45877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"009944974937"</f>
        <v>009944974937</v>
      </c>
      <c r="F37" s="3">
        <v>45875</v>
      </c>
      <c r="G37">
        <v>202605</v>
      </c>
      <c r="H37" t="s">
        <v>209</v>
      </c>
      <c r="I37" t="s">
        <v>210</v>
      </c>
      <c r="J37" t="s">
        <v>151</v>
      </c>
      <c r="K37" t="s">
        <v>78</v>
      </c>
      <c r="L37" t="s">
        <v>79</v>
      </c>
      <c r="M37" t="s">
        <v>80</v>
      </c>
      <c r="N37" t="s">
        <v>81</v>
      </c>
      <c r="O37" t="s">
        <v>82</v>
      </c>
      <c r="P37" t="str">
        <f>"NOREF                         "</f>
        <v xml:space="preserve">NOREF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23.09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71.69</v>
      </c>
      <c r="BM37">
        <v>10.75</v>
      </c>
      <c r="BN37">
        <v>82.44</v>
      </c>
      <c r="BO37">
        <v>82.44</v>
      </c>
      <c r="BQ37" t="s">
        <v>152</v>
      </c>
      <c r="BR37" t="s">
        <v>152</v>
      </c>
      <c r="BS37" s="3">
        <v>45876</v>
      </c>
      <c r="BT37" s="4">
        <v>0.41666666666666669</v>
      </c>
      <c r="BU37" t="s">
        <v>96</v>
      </c>
      <c r="BV37" t="s">
        <v>86</v>
      </c>
      <c r="BY37">
        <v>1200</v>
      </c>
      <c r="BZ37" t="s">
        <v>87</v>
      </c>
      <c r="CA37" t="s">
        <v>88</v>
      </c>
      <c r="CC37" t="s">
        <v>80</v>
      </c>
      <c r="CD37">
        <v>2091</v>
      </c>
      <c r="CE37" t="s">
        <v>154</v>
      </c>
      <c r="CF37" s="3">
        <v>45877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"009942839970"</f>
        <v>009942839970</v>
      </c>
      <c r="F38" s="3">
        <v>45875</v>
      </c>
      <c r="G38">
        <v>202605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165</v>
      </c>
      <c r="O38" t="s">
        <v>82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18.03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3.6</v>
      </c>
      <c r="BK38">
        <v>4</v>
      </c>
      <c r="BL38">
        <v>55.99</v>
      </c>
      <c r="BM38">
        <v>8.4</v>
      </c>
      <c r="BN38">
        <v>64.39</v>
      </c>
      <c r="BO38">
        <v>64.39</v>
      </c>
      <c r="BQ38" t="s">
        <v>83</v>
      </c>
      <c r="BR38" t="s">
        <v>84</v>
      </c>
      <c r="BS38" s="3">
        <v>45876</v>
      </c>
      <c r="BT38" s="4">
        <v>0.41666666666666669</v>
      </c>
      <c r="BU38" t="s">
        <v>96</v>
      </c>
      <c r="BV38" t="s">
        <v>86</v>
      </c>
      <c r="BY38">
        <v>18000</v>
      </c>
      <c r="BZ38" t="s">
        <v>87</v>
      </c>
      <c r="CA38" t="s">
        <v>88</v>
      </c>
      <c r="CC38" t="s">
        <v>80</v>
      </c>
      <c r="CD38">
        <v>2013</v>
      </c>
      <c r="CE38" t="s">
        <v>89</v>
      </c>
      <c r="CF38" s="3">
        <v>45877</v>
      </c>
      <c r="CI38">
        <v>1</v>
      </c>
      <c r="CJ38">
        <v>1</v>
      </c>
      <c r="CK38">
        <v>22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"080011588840"</f>
        <v>080011588840</v>
      </c>
      <c r="F39" s="3">
        <v>45876</v>
      </c>
      <c r="G39">
        <v>202605</v>
      </c>
      <c r="H39" t="s">
        <v>214</v>
      </c>
      <c r="I39" t="s">
        <v>215</v>
      </c>
      <c r="J39" t="s">
        <v>216</v>
      </c>
      <c r="K39" t="s">
        <v>78</v>
      </c>
      <c r="L39" t="s">
        <v>97</v>
      </c>
      <c r="M39" t="s">
        <v>98</v>
      </c>
      <c r="N39" t="s">
        <v>81</v>
      </c>
      <c r="O39" t="s">
        <v>113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48.33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17</v>
      </c>
      <c r="BJ39">
        <v>15.8</v>
      </c>
      <c r="BK39">
        <v>17</v>
      </c>
      <c r="BL39">
        <v>155.94</v>
      </c>
      <c r="BM39">
        <v>23.39</v>
      </c>
      <c r="BN39">
        <v>179.33</v>
      </c>
      <c r="BO39">
        <v>179.33</v>
      </c>
      <c r="BP39" t="s">
        <v>217</v>
      </c>
      <c r="BQ39" t="s">
        <v>218</v>
      </c>
      <c r="BR39" t="s">
        <v>219</v>
      </c>
      <c r="BS39" s="3">
        <v>45880</v>
      </c>
      <c r="BT39" s="4">
        <v>0.38333333333333336</v>
      </c>
      <c r="BU39" t="s">
        <v>220</v>
      </c>
      <c r="BV39" t="s">
        <v>86</v>
      </c>
      <c r="BY39">
        <v>79020</v>
      </c>
      <c r="BZ39" t="s">
        <v>147</v>
      </c>
      <c r="CA39" t="s">
        <v>221</v>
      </c>
      <c r="CC39" t="s">
        <v>98</v>
      </c>
      <c r="CD39">
        <v>7441</v>
      </c>
      <c r="CE39" t="s">
        <v>222</v>
      </c>
      <c r="CF39" s="3">
        <v>45881</v>
      </c>
      <c r="CI39">
        <v>3</v>
      </c>
      <c r="CJ39">
        <v>2</v>
      </c>
      <c r="CK39">
        <v>41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"029908395214"</f>
        <v>029908395214</v>
      </c>
      <c r="F40" s="3">
        <v>45876</v>
      </c>
      <c r="G40">
        <v>202605</v>
      </c>
      <c r="H40" t="s">
        <v>126</v>
      </c>
      <c r="I40" t="s">
        <v>127</v>
      </c>
      <c r="J40" t="s">
        <v>93</v>
      </c>
      <c r="K40" t="s">
        <v>78</v>
      </c>
      <c r="L40" t="s">
        <v>97</v>
      </c>
      <c r="M40" t="s">
        <v>98</v>
      </c>
      <c r="N40" t="s">
        <v>149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51.92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</v>
      </c>
      <c r="BJ40">
        <v>4.5</v>
      </c>
      <c r="BK40">
        <v>4.5</v>
      </c>
      <c r="BL40">
        <v>161.22</v>
      </c>
      <c r="BM40">
        <v>24.18</v>
      </c>
      <c r="BN40">
        <v>185.4</v>
      </c>
      <c r="BO40">
        <v>185.4</v>
      </c>
      <c r="BR40" t="s">
        <v>150</v>
      </c>
      <c r="BS40" s="3">
        <v>45880</v>
      </c>
      <c r="BT40" s="4">
        <v>0.40694444444444444</v>
      </c>
      <c r="BU40" t="s">
        <v>223</v>
      </c>
      <c r="BV40" t="s">
        <v>86</v>
      </c>
      <c r="BY40">
        <v>22500</v>
      </c>
      <c r="BZ40" t="s">
        <v>87</v>
      </c>
      <c r="CC40" t="s">
        <v>98</v>
      </c>
      <c r="CD40">
        <v>7441</v>
      </c>
      <c r="CE40" t="s">
        <v>89</v>
      </c>
      <c r="CF40" s="3">
        <v>45881</v>
      </c>
      <c r="CI40">
        <v>2</v>
      </c>
      <c r="CJ40">
        <v>2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"009943818456"</f>
        <v>009943818456</v>
      </c>
      <c r="F41" s="3">
        <v>45876</v>
      </c>
      <c r="G41">
        <v>202605</v>
      </c>
      <c r="H41" t="s">
        <v>97</v>
      </c>
      <c r="I41" t="s">
        <v>98</v>
      </c>
      <c r="J41" t="s">
        <v>81</v>
      </c>
      <c r="K41" t="s">
        <v>78</v>
      </c>
      <c r="L41" t="s">
        <v>91</v>
      </c>
      <c r="M41" t="s">
        <v>92</v>
      </c>
      <c r="N41" t="s">
        <v>224</v>
      </c>
      <c r="O41" t="s">
        <v>113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44.64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3.6</v>
      </c>
      <c r="BJ41">
        <v>8.9</v>
      </c>
      <c r="BK41">
        <v>9</v>
      </c>
      <c r="BL41">
        <v>144.49</v>
      </c>
      <c r="BM41">
        <v>21.67</v>
      </c>
      <c r="BN41">
        <v>166.16</v>
      </c>
      <c r="BO41">
        <v>166.16</v>
      </c>
      <c r="BQ41" t="s">
        <v>95</v>
      </c>
      <c r="BR41" t="s">
        <v>152</v>
      </c>
      <c r="BS41" s="3">
        <v>45880</v>
      </c>
      <c r="BT41" s="4">
        <v>0.33680555555555558</v>
      </c>
      <c r="BU41" t="s">
        <v>146</v>
      </c>
      <c r="BV41" t="s">
        <v>86</v>
      </c>
      <c r="BY41">
        <v>44484.3</v>
      </c>
      <c r="BZ41" t="s">
        <v>147</v>
      </c>
      <c r="CA41" t="s">
        <v>148</v>
      </c>
      <c r="CC41" t="s">
        <v>92</v>
      </c>
      <c r="CD41">
        <v>4319</v>
      </c>
      <c r="CE41" t="s">
        <v>121</v>
      </c>
      <c r="CF41" s="3">
        <v>45881</v>
      </c>
      <c r="CI41">
        <v>3</v>
      </c>
      <c r="CJ41">
        <v>2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"009945125893"</f>
        <v>009945125893</v>
      </c>
      <c r="F42" s="3">
        <v>45876</v>
      </c>
      <c r="G42">
        <v>202605</v>
      </c>
      <c r="H42" t="s">
        <v>126</v>
      </c>
      <c r="I42" t="s">
        <v>127</v>
      </c>
      <c r="J42" t="s">
        <v>225</v>
      </c>
      <c r="K42" t="s">
        <v>78</v>
      </c>
      <c r="L42" t="s">
        <v>79</v>
      </c>
      <c r="M42" t="s">
        <v>80</v>
      </c>
      <c r="N42" t="s">
        <v>81</v>
      </c>
      <c r="O42" t="s">
        <v>113</v>
      </c>
      <c r="P42" t="str">
        <f>"RR009944973349                "</f>
        <v xml:space="preserve">RR009944973349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50.17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4</v>
      </c>
      <c r="BJ42">
        <v>17.600000000000001</v>
      </c>
      <c r="BK42">
        <v>18</v>
      </c>
      <c r="BL42">
        <v>161.66</v>
      </c>
      <c r="BM42">
        <v>24.25</v>
      </c>
      <c r="BN42">
        <v>185.91</v>
      </c>
      <c r="BO42">
        <v>185.91</v>
      </c>
      <c r="BQ42" t="s">
        <v>226</v>
      </c>
      <c r="BR42" t="s">
        <v>227</v>
      </c>
      <c r="BS42" s="3">
        <v>45877</v>
      </c>
      <c r="BT42" s="4">
        <v>0.375</v>
      </c>
      <c r="BU42" t="s">
        <v>96</v>
      </c>
      <c r="BV42" t="s">
        <v>86</v>
      </c>
      <c r="BY42">
        <v>44030</v>
      </c>
      <c r="BZ42" t="s">
        <v>147</v>
      </c>
      <c r="CA42" t="s">
        <v>88</v>
      </c>
      <c r="CC42" t="s">
        <v>80</v>
      </c>
      <c r="CD42">
        <v>2013</v>
      </c>
      <c r="CE42" t="s">
        <v>89</v>
      </c>
      <c r="CF42" s="3">
        <v>45878</v>
      </c>
      <c r="CI42">
        <v>1</v>
      </c>
      <c r="CJ42">
        <v>1</v>
      </c>
      <c r="CK42">
        <v>41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"009944706585"</f>
        <v>009944706585</v>
      </c>
      <c r="F43" s="3">
        <v>45877</v>
      </c>
      <c r="G43">
        <v>202605</v>
      </c>
      <c r="H43" t="s">
        <v>79</v>
      </c>
      <c r="I43" t="s">
        <v>80</v>
      </c>
      <c r="J43" t="s">
        <v>144</v>
      </c>
      <c r="K43" t="s">
        <v>78</v>
      </c>
      <c r="L43" t="s">
        <v>97</v>
      </c>
      <c r="M43" t="s">
        <v>98</v>
      </c>
      <c r="N43" t="s">
        <v>228</v>
      </c>
      <c r="O43" t="s">
        <v>82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426.74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26.1</v>
      </c>
      <c r="BJ43">
        <v>36.6</v>
      </c>
      <c r="BK43">
        <v>37</v>
      </c>
      <c r="BL43">
        <v>1325.14</v>
      </c>
      <c r="BM43">
        <v>198.77</v>
      </c>
      <c r="BN43">
        <v>1523.91</v>
      </c>
      <c r="BO43">
        <v>1523.91</v>
      </c>
      <c r="BQ43" t="s">
        <v>202</v>
      </c>
      <c r="BR43" t="s">
        <v>229</v>
      </c>
      <c r="BS43" s="3">
        <v>45880</v>
      </c>
      <c r="BT43" s="4">
        <v>0.4375</v>
      </c>
      <c r="BU43" t="s">
        <v>230</v>
      </c>
      <c r="BV43" t="s">
        <v>86</v>
      </c>
      <c r="BY43">
        <v>183065.76</v>
      </c>
      <c r="BZ43" t="s">
        <v>87</v>
      </c>
      <c r="CA43" t="s">
        <v>231</v>
      </c>
      <c r="CC43" t="s">
        <v>98</v>
      </c>
      <c r="CD43">
        <v>7560</v>
      </c>
      <c r="CE43" t="s">
        <v>89</v>
      </c>
      <c r="CF43" s="3">
        <v>45881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"009944706582"</f>
        <v>009944706582</v>
      </c>
      <c r="F44" s="3">
        <v>45877</v>
      </c>
      <c r="G44">
        <v>202605</v>
      </c>
      <c r="H44" t="s">
        <v>79</v>
      </c>
      <c r="I44" t="s">
        <v>80</v>
      </c>
      <c r="J44" t="s">
        <v>144</v>
      </c>
      <c r="K44" t="s">
        <v>78</v>
      </c>
      <c r="L44" t="s">
        <v>126</v>
      </c>
      <c r="M44" t="s">
        <v>127</v>
      </c>
      <c r="N44" t="s">
        <v>128</v>
      </c>
      <c r="O44" t="s">
        <v>82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340.24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23.9</v>
      </c>
      <c r="BJ44">
        <v>29.5</v>
      </c>
      <c r="BK44">
        <v>29.5</v>
      </c>
      <c r="BL44">
        <v>1056.54</v>
      </c>
      <c r="BM44">
        <v>158.47999999999999</v>
      </c>
      <c r="BN44">
        <v>1215.02</v>
      </c>
      <c r="BO44">
        <v>1215.02</v>
      </c>
      <c r="BQ44" t="s">
        <v>202</v>
      </c>
      <c r="BR44" t="s">
        <v>203</v>
      </c>
      <c r="BS44" s="3">
        <v>45880</v>
      </c>
      <c r="BT44" s="4">
        <v>0.58888888888888891</v>
      </c>
      <c r="BU44" t="s">
        <v>232</v>
      </c>
      <c r="BV44" t="s">
        <v>86</v>
      </c>
      <c r="BY44">
        <v>147734.46</v>
      </c>
      <c r="BZ44" t="s">
        <v>87</v>
      </c>
      <c r="CA44" t="s">
        <v>233</v>
      </c>
      <c r="CC44" t="s">
        <v>127</v>
      </c>
      <c r="CD44">
        <v>4001</v>
      </c>
      <c r="CE44" t="s">
        <v>89</v>
      </c>
      <c r="CF44" s="3">
        <v>45881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"009944706584"</f>
        <v>009944706584</v>
      </c>
      <c r="F45" s="3">
        <v>45877</v>
      </c>
      <c r="G45">
        <v>202605</v>
      </c>
      <c r="H45" t="s">
        <v>79</v>
      </c>
      <c r="I45" t="s">
        <v>80</v>
      </c>
      <c r="J45" t="s">
        <v>144</v>
      </c>
      <c r="K45" t="s">
        <v>78</v>
      </c>
      <c r="L45" t="s">
        <v>126</v>
      </c>
      <c r="M45" t="s">
        <v>127</v>
      </c>
      <c r="N45" t="s">
        <v>234</v>
      </c>
      <c r="O45" t="s">
        <v>235</v>
      </c>
      <c r="P45" t="str">
        <f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627.59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23.8</v>
      </c>
      <c r="BJ45">
        <v>29</v>
      </c>
      <c r="BK45">
        <v>29</v>
      </c>
      <c r="BL45">
        <v>1948.84</v>
      </c>
      <c r="BM45">
        <v>292.33</v>
      </c>
      <c r="BN45">
        <v>2241.17</v>
      </c>
      <c r="BO45">
        <v>2241.17</v>
      </c>
      <c r="BQ45" t="s">
        <v>202</v>
      </c>
      <c r="BR45" t="s">
        <v>236</v>
      </c>
      <c r="BS45" s="3">
        <v>45880</v>
      </c>
      <c r="BT45" s="4">
        <v>0.46041666666666664</v>
      </c>
      <c r="BU45" t="s">
        <v>237</v>
      </c>
      <c r="BV45" t="s">
        <v>86</v>
      </c>
      <c r="BY45">
        <v>145083.22</v>
      </c>
      <c r="BZ45" t="s">
        <v>147</v>
      </c>
      <c r="CA45" t="s">
        <v>238</v>
      </c>
      <c r="CC45" t="s">
        <v>127</v>
      </c>
      <c r="CD45">
        <v>3629</v>
      </c>
      <c r="CE45" t="s">
        <v>89</v>
      </c>
      <c r="CF45" s="3">
        <v>45880</v>
      </c>
      <c r="CI45">
        <v>1</v>
      </c>
      <c r="CJ45">
        <v>1</v>
      </c>
      <c r="CK45">
        <v>31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"009944706583"</f>
        <v>009944706583</v>
      </c>
      <c r="F46" s="3">
        <v>45877</v>
      </c>
      <c r="G46">
        <v>202605</v>
      </c>
      <c r="H46" t="s">
        <v>79</v>
      </c>
      <c r="I46" t="s">
        <v>80</v>
      </c>
      <c r="J46" t="s">
        <v>144</v>
      </c>
      <c r="K46" t="s">
        <v>78</v>
      </c>
      <c r="L46" t="s">
        <v>97</v>
      </c>
      <c r="M46" t="s">
        <v>98</v>
      </c>
      <c r="N46" t="s">
        <v>179</v>
      </c>
      <c r="O46" t="s">
        <v>82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409.44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26.4</v>
      </c>
      <c r="BJ46">
        <v>35.4</v>
      </c>
      <c r="BK46">
        <v>35.5</v>
      </c>
      <c r="BL46">
        <v>1271.42</v>
      </c>
      <c r="BM46">
        <v>190.71</v>
      </c>
      <c r="BN46">
        <v>1462.13</v>
      </c>
      <c r="BO46">
        <v>1462.13</v>
      </c>
      <c r="BQ46" t="s">
        <v>202</v>
      </c>
      <c r="BR46" t="s">
        <v>229</v>
      </c>
      <c r="BS46" s="3">
        <v>45880</v>
      </c>
      <c r="BT46" s="4">
        <v>0.41388888888888886</v>
      </c>
      <c r="BU46" t="s">
        <v>239</v>
      </c>
      <c r="BV46" t="s">
        <v>86</v>
      </c>
      <c r="BY46">
        <v>177155.85</v>
      </c>
      <c r="BZ46" t="s">
        <v>87</v>
      </c>
      <c r="CA46" t="s">
        <v>240</v>
      </c>
      <c r="CC46" t="s">
        <v>98</v>
      </c>
      <c r="CD46">
        <v>7708</v>
      </c>
      <c r="CE46" t="s">
        <v>89</v>
      </c>
      <c r="CF46" s="3">
        <v>45882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"009944655573"</f>
        <v>009944655573</v>
      </c>
      <c r="F47" s="3">
        <v>45880</v>
      </c>
      <c r="G47">
        <v>202605</v>
      </c>
      <c r="H47" t="s">
        <v>91</v>
      </c>
      <c r="I47" t="s">
        <v>92</v>
      </c>
      <c r="J47" t="s">
        <v>81</v>
      </c>
      <c r="K47" t="s">
        <v>78</v>
      </c>
      <c r="L47" t="s">
        <v>79</v>
      </c>
      <c r="M47" t="s">
        <v>80</v>
      </c>
      <c r="N47" t="s">
        <v>241</v>
      </c>
      <c r="O47" t="s">
        <v>82</v>
      </c>
      <c r="P47" t="str">
        <f>"PATSY MOOROOGAS               "</f>
        <v xml:space="preserve">PATSY MOOROOGAS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23.09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71.69</v>
      </c>
      <c r="BM47">
        <v>10.75</v>
      </c>
      <c r="BN47">
        <v>82.44</v>
      </c>
      <c r="BO47">
        <v>82.44</v>
      </c>
      <c r="BQ47" t="s">
        <v>242</v>
      </c>
      <c r="BR47" t="s">
        <v>243</v>
      </c>
      <c r="BS47" s="3">
        <v>45881</v>
      </c>
      <c r="BT47" s="4">
        <v>0.43055555555555558</v>
      </c>
      <c r="BU47" t="s">
        <v>96</v>
      </c>
      <c r="BV47" t="s">
        <v>86</v>
      </c>
      <c r="BY47">
        <v>1200</v>
      </c>
      <c r="BZ47" t="s">
        <v>87</v>
      </c>
      <c r="CA47" t="s">
        <v>88</v>
      </c>
      <c r="CC47" t="s">
        <v>80</v>
      </c>
      <c r="CD47">
        <v>2013</v>
      </c>
      <c r="CE47" t="s">
        <v>121</v>
      </c>
      <c r="CF47" s="3">
        <v>45881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"009944888158"</f>
        <v>009944888158</v>
      </c>
      <c r="F48" s="3">
        <v>45880</v>
      </c>
      <c r="G48">
        <v>202605</v>
      </c>
      <c r="H48" t="s">
        <v>79</v>
      </c>
      <c r="I48" t="s">
        <v>80</v>
      </c>
      <c r="J48" t="s">
        <v>81</v>
      </c>
      <c r="K48" t="s">
        <v>78</v>
      </c>
      <c r="L48" t="s">
        <v>97</v>
      </c>
      <c r="M48" t="s">
        <v>98</v>
      </c>
      <c r="N48" t="s">
        <v>244</v>
      </c>
      <c r="O48" t="s">
        <v>82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23.09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71.69</v>
      </c>
      <c r="BM48">
        <v>10.75</v>
      </c>
      <c r="BN48">
        <v>82.44</v>
      </c>
      <c r="BO48">
        <v>82.44</v>
      </c>
      <c r="BQ48" t="s">
        <v>245</v>
      </c>
      <c r="BR48" t="s">
        <v>246</v>
      </c>
      <c r="BS48" s="3">
        <v>45882</v>
      </c>
      <c r="BT48" s="4">
        <v>0.46041666666666664</v>
      </c>
      <c r="BU48" t="s">
        <v>247</v>
      </c>
      <c r="BV48" t="s">
        <v>90</v>
      </c>
      <c r="BW48" t="s">
        <v>248</v>
      </c>
      <c r="BX48" t="s">
        <v>249</v>
      </c>
      <c r="BY48">
        <v>1200</v>
      </c>
      <c r="BZ48" t="s">
        <v>87</v>
      </c>
      <c r="CC48" t="s">
        <v>98</v>
      </c>
      <c r="CD48">
        <v>7441</v>
      </c>
      <c r="CE48" t="s">
        <v>89</v>
      </c>
      <c r="CF48" s="3">
        <v>45883</v>
      </c>
      <c r="CI48">
        <v>1</v>
      </c>
      <c r="CJ48">
        <v>2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"009944706587"</f>
        <v>009944706587</v>
      </c>
      <c r="F49" s="3">
        <v>45880</v>
      </c>
      <c r="G49">
        <v>202605</v>
      </c>
      <c r="H49" t="s">
        <v>79</v>
      </c>
      <c r="I49" t="s">
        <v>80</v>
      </c>
      <c r="J49" t="s">
        <v>144</v>
      </c>
      <c r="K49" t="s">
        <v>78</v>
      </c>
      <c r="L49" t="s">
        <v>91</v>
      </c>
      <c r="M49" t="s">
        <v>92</v>
      </c>
      <c r="N49" t="s">
        <v>181</v>
      </c>
      <c r="O49" t="s">
        <v>113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92.56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41</v>
      </c>
      <c r="BJ49">
        <v>40.799999999999997</v>
      </c>
      <c r="BK49">
        <v>41</v>
      </c>
      <c r="BL49">
        <v>293.29000000000002</v>
      </c>
      <c r="BM49">
        <v>43.99</v>
      </c>
      <c r="BN49">
        <v>337.28</v>
      </c>
      <c r="BO49">
        <v>337.28</v>
      </c>
      <c r="BQ49" t="s">
        <v>173</v>
      </c>
      <c r="BR49" t="s">
        <v>250</v>
      </c>
      <c r="BS49" s="3">
        <v>45881</v>
      </c>
      <c r="BT49" s="4">
        <v>0.57777777777777772</v>
      </c>
      <c r="BU49" t="s">
        <v>251</v>
      </c>
      <c r="BV49" t="s">
        <v>86</v>
      </c>
      <c r="BY49">
        <v>204160</v>
      </c>
      <c r="BZ49" t="s">
        <v>147</v>
      </c>
      <c r="CC49" t="s">
        <v>92</v>
      </c>
      <c r="CD49">
        <v>4320</v>
      </c>
      <c r="CE49" t="s">
        <v>89</v>
      </c>
      <c r="CF49" s="3">
        <v>45881</v>
      </c>
      <c r="CI49">
        <v>1</v>
      </c>
      <c r="CJ49">
        <v>1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"009944167788"</f>
        <v>009944167788</v>
      </c>
      <c r="F50" s="3">
        <v>45880</v>
      </c>
      <c r="G50">
        <v>202605</v>
      </c>
      <c r="H50" t="s">
        <v>79</v>
      </c>
      <c r="I50" t="s">
        <v>80</v>
      </c>
      <c r="J50" t="s">
        <v>252</v>
      </c>
      <c r="K50" t="s">
        <v>78</v>
      </c>
      <c r="L50" t="s">
        <v>79</v>
      </c>
      <c r="M50" t="s">
        <v>80</v>
      </c>
      <c r="N50" t="s">
        <v>165</v>
      </c>
      <c r="O50" t="s">
        <v>82</v>
      </c>
      <c r="P50" t="str">
        <f>"N.A                           "</f>
        <v xml:space="preserve">N.A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18.03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3.6</v>
      </c>
      <c r="BK50">
        <v>4</v>
      </c>
      <c r="BL50">
        <v>55.99</v>
      </c>
      <c r="BM50">
        <v>8.4</v>
      </c>
      <c r="BN50">
        <v>64.39</v>
      </c>
      <c r="BO50">
        <v>64.39</v>
      </c>
      <c r="BQ50" t="s">
        <v>122</v>
      </c>
      <c r="BR50" t="s">
        <v>123</v>
      </c>
      <c r="BS50" s="3">
        <v>45881</v>
      </c>
      <c r="BT50" s="4">
        <v>0.43055555555555558</v>
      </c>
      <c r="BU50" t="s">
        <v>96</v>
      </c>
      <c r="BV50" t="s">
        <v>86</v>
      </c>
      <c r="BY50">
        <v>18000</v>
      </c>
      <c r="BZ50" t="s">
        <v>87</v>
      </c>
      <c r="CA50" t="s">
        <v>88</v>
      </c>
      <c r="CC50" t="s">
        <v>80</v>
      </c>
      <c r="CD50">
        <v>2013</v>
      </c>
      <c r="CE50" t="s">
        <v>89</v>
      </c>
      <c r="CF50" s="3">
        <v>45881</v>
      </c>
      <c r="CI50">
        <v>1</v>
      </c>
      <c r="CJ50">
        <v>1</v>
      </c>
      <c r="CK50">
        <v>22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"009944167789"</f>
        <v>009944167789</v>
      </c>
      <c r="F51" s="3">
        <v>45880</v>
      </c>
      <c r="G51">
        <v>202605</v>
      </c>
      <c r="H51" t="s">
        <v>79</v>
      </c>
      <c r="I51" t="s">
        <v>80</v>
      </c>
      <c r="J51" t="s">
        <v>252</v>
      </c>
      <c r="K51" t="s">
        <v>78</v>
      </c>
      <c r="L51" t="s">
        <v>79</v>
      </c>
      <c r="M51" t="s">
        <v>80</v>
      </c>
      <c r="N51" t="s">
        <v>165</v>
      </c>
      <c r="O51" t="s">
        <v>82</v>
      </c>
      <c r="P51" t="str">
        <f>"N.A                           "</f>
        <v xml:space="preserve">N.A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18.03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3.6</v>
      </c>
      <c r="BK51">
        <v>4</v>
      </c>
      <c r="BL51">
        <v>55.99</v>
      </c>
      <c r="BM51">
        <v>8.4</v>
      </c>
      <c r="BN51">
        <v>64.39</v>
      </c>
      <c r="BO51">
        <v>64.39</v>
      </c>
      <c r="BQ51" t="s">
        <v>122</v>
      </c>
      <c r="BR51" t="s">
        <v>123</v>
      </c>
      <c r="BS51" s="3">
        <v>45881</v>
      </c>
      <c r="BT51" s="4">
        <v>0.43055555555555558</v>
      </c>
      <c r="BU51" t="s">
        <v>96</v>
      </c>
      <c r="BV51" t="s">
        <v>86</v>
      </c>
      <c r="BY51">
        <v>18000</v>
      </c>
      <c r="BZ51" t="s">
        <v>87</v>
      </c>
      <c r="CA51" t="s">
        <v>88</v>
      </c>
      <c r="CC51" t="s">
        <v>80</v>
      </c>
      <c r="CD51">
        <v>2013</v>
      </c>
      <c r="CE51" t="s">
        <v>89</v>
      </c>
      <c r="CF51" s="3">
        <v>45881</v>
      </c>
      <c r="CI51">
        <v>1</v>
      </c>
      <c r="CJ51">
        <v>1</v>
      </c>
      <c r="CK51">
        <v>22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"RR009944943349"</f>
        <v>RR009944943349</v>
      </c>
      <c r="F52" s="3">
        <v>45876</v>
      </c>
      <c r="G52">
        <v>202605</v>
      </c>
      <c r="H52" t="s">
        <v>126</v>
      </c>
      <c r="I52" t="s">
        <v>127</v>
      </c>
      <c r="J52" t="s">
        <v>112</v>
      </c>
      <c r="K52" t="s">
        <v>78</v>
      </c>
      <c r="L52" t="s">
        <v>109</v>
      </c>
      <c r="M52" t="s">
        <v>110</v>
      </c>
      <c r="N52" t="s">
        <v>253</v>
      </c>
      <c r="O52" t="s">
        <v>113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4</v>
      </c>
      <c r="BJ52">
        <v>0</v>
      </c>
      <c r="BK52">
        <v>4</v>
      </c>
      <c r="BL52">
        <v>0</v>
      </c>
      <c r="BM52">
        <v>0</v>
      </c>
      <c r="BN52">
        <v>0</v>
      </c>
      <c r="BO52">
        <v>0</v>
      </c>
      <c r="BQ52" t="s">
        <v>254</v>
      </c>
      <c r="BR52" t="s">
        <v>114</v>
      </c>
      <c r="BS52" t="s">
        <v>121</v>
      </c>
      <c r="BY52">
        <v>44030</v>
      </c>
      <c r="BZ52" t="s">
        <v>147</v>
      </c>
      <c r="CC52" t="s">
        <v>110</v>
      </c>
      <c r="CD52">
        <v>6000</v>
      </c>
      <c r="CE52" t="s">
        <v>89</v>
      </c>
      <c r="CI52">
        <v>3</v>
      </c>
      <c r="CJ52" t="s">
        <v>121</v>
      </c>
      <c r="CK52">
        <v>-1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"009944706588"</f>
        <v>009944706588</v>
      </c>
      <c r="F53" s="3">
        <v>45880</v>
      </c>
      <c r="G53">
        <v>202605</v>
      </c>
      <c r="H53" t="s">
        <v>79</v>
      </c>
      <c r="I53" t="s">
        <v>80</v>
      </c>
      <c r="J53" t="s">
        <v>144</v>
      </c>
      <c r="K53" t="s">
        <v>78</v>
      </c>
      <c r="L53" t="s">
        <v>118</v>
      </c>
      <c r="M53" t="s">
        <v>119</v>
      </c>
      <c r="N53" t="s">
        <v>255</v>
      </c>
      <c r="O53" t="s">
        <v>113</v>
      </c>
      <c r="P53" t="str">
        <f>"N A                           "</f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95.12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24.9</v>
      </c>
      <c r="BJ53">
        <v>22.4</v>
      </c>
      <c r="BK53">
        <v>25</v>
      </c>
      <c r="BL53">
        <v>301.24</v>
      </c>
      <c r="BM53">
        <v>45.19</v>
      </c>
      <c r="BN53">
        <v>346.43</v>
      </c>
      <c r="BO53">
        <v>346.43</v>
      </c>
      <c r="BQ53" t="s">
        <v>173</v>
      </c>
      <c r="BR53" t="s">
        <v>250</v>
      </c>
      <c r="BS53" s="3">
        <v>45881</v>
      </c>
      <c r="BT53" s="4">
        <v>0.56597222222222221</v>
      </c>
      <c r="BU53" t="s">
        <v>256</v>
      </c>
      <c r="BV53" t="s">
        <v>86</v>
      </c>
      <c r="BY53">
        <v>112169.28</v>
      </c>
      <c r="BZ53" t="s">
        <v>147</v>
      </c>
      <c r="CA53" t="s">
        <v>257</v>
      </c>
      <c r="CC53" t="s">
        <v>119</v>
      </c>
      <c r="CD53">
        <v>4399</v>
      </c>
      <c r="CE53" t="s">
        <v>89</v>
      </c>
      <c r="CF53" s="3">
        <v>45881</v>
      </c>
      <c r="CI53">
        <v>1</v>
      </c>
      <c r="CJ53">
        <v>1</v>
      </c>
      <c r="CK53">
        <v>43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"080011592032"</f>
        <v>080011592032</v>
      </c>
      <c r="F54" s="3">
        <v>45881</v>
      </c>
      <c r="G54">
        <v>202605</v>
      </c>
      <c r="H54" t="s">
        <v>118</v>
      </c>
      <c r="I54" t="s">
        <v>119</v>
      </c>
      <c r="J54" t="s">
        <v>120</v>
      </c>
      <c r="K54" t="s">
        <v>78</v>
      </c>
      <c r="L54" t="s">
        <v>79</v>
      </c>
      <c r="M54" t="s">
        <v>80</v>
      </c>
      <c r="N54" t="s">
        <v>81</v>
      </c>
      <c r="O54" t="s">
        <v>82</v>
      </c>
      <c r="P54" t="str">
        <f t="shared" ref="P54:P59" si="2">"-                             "</f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23.09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1.2</v>
      </c>
      <c r="BK54">
        <v>1.5</v>
      </c>
      <c r="BL54">
        <v>71.69</v>
      </c>
      <c r="BM54">
        <v>10.75</v>
      </c>
      <c r="BN54">
        <v>82.44</v>
      </c>
      <c r="BO54">
        <v>82.44</v>
      </c>
      <c r="BP54" t="s">
        <v>121</v>
      </c>
      <c r="BQ54" t="s">
        <v>122</v>
      </c>
      <c r="BR54" t="s">
        <v>123</v>
      </c>
      <c r="BS54" s="3">
        <v>45882</v>
      </c>
      <c r="BT54" s="4">
        <v>0.41666666666666669</v>
      </c>
      <c r="BU54" t="s">
        <v>96</v>
      </c>
      <c r="BV54" t="s">
        <v>86</v>
      </c>
      <c r="BY54">
        <v>6000</v>
      </c>
      <c r="BZ54" t="s">
        <v>87</v>
      </c>
      <c r="CA54" t="s">
        <v>88</v>
      </c>
      <c r="CC54" t="s">
        <v>80</v>
      </c>
      <c r="CD54">
        <v>2013</v>
      </c>
      <c r="CE54" t="s">
        <v>125</v>
      </c>
      <c r="CF54" s="3">
        <v>45882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"080011592041"</f>
        <v>080011592041</v>
      </c>
      <c r="F55" s="3">
        <v>45881</v>
      </c>
      <c r="G55">
        <v>202605</v>
      </c>
      <c r="H55" t="s">
        <v>126</v>
      </c>
      <c r="I55" t="s">
        <v>127</v>
      </c>
      <c r="J55" t="s">
        <v>128</v>
      </c>
      <c r="K55" t="s">
        <v>78</v>
      </c>
      <c r="L55" t="s">
        <v>79</v>
      </c>
      <c r="M55" t="s">
        <v>80</v>
      </c>
      <c r="N55" t="s">
        <v>81</v>
      </c>
      <c r="O55" t="s">
        <v>82</v>
      </c>
      <c r="P55" t="str">
        <f t="shared" si="2"/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23.09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1.2</v>
      </c>
      <c r="BK55">
        <v>1.5</v>
      </c>
      <c r="BL55">
        <v>71.69</v>
      </c>
      <c r="BM55">
        <v>10.75</v>
      </c>
      <c r="BN55">
        <v>82.44</v>
      </c>
      <c r="BO55">
        <v>82.44</v>
      </c>
      <c r="BP55" t="s">
        <v>121</v>
      </c>
      <c r="BQ55" t="s">
        <v>122</v>
      </c>
      <c r="BR55" t="s">
        <v>123</v>
      </c>
      <c r="BS55" s="3">
        <v>45882</v>
      </c>
      <c r="BT55" s="4">
        <v>0.41666666666666669</v>
      </c>
      <c r="BU55" t="s">
        <v>96</v>
      </c>
      <c r="BV55" t="s">
        <v>86</v>
      </c>
      <c r="BY55">
        <v>6000</v>
      </c>
      <c r="BZ55" t="s">
        <v>87</v>
      </c>
      <c r="CA55" t="s">
        <v>88</v>
      </c>
      <c r="CC55" t="s">
        <v>80</v>
      </c>
      <c r="CD55">
        <v>2013</v>
      </c>
      <c r="CE55" t="s">
        <v>125</v>
      </c>
      <c r="CF55" s="3">
        <v>45882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"080011592044"</f>
        <v>080011592044</v>
      </c>
      <c r="F56" s="3">
        <v>45881</v>
      </c>
      <c r="G56">
        <v>202605</v>
      </c>
      <c r="H56" t="s">
        <v>126</v>
      </c>
      <c r="I56" t="s">
        <v>127</v>
      </c>
      <c r="J56" t="s">
        <v>129</v>
      </c>
      <c r="K56" t="s">
        <v>78</v>
      </c>
      <c r="L56" t="s">
        <v>79</v>
      </c>
      <c r="M56" t="s">
        <v>80</v>
      </c>
      <c r="N56" t="s">
        <v>81</v>
      </c>
      <c r="O56" t="s">
        <v>82</v>
      </c>
      <c r="P56" t="str">
        <f t="shared" si="2"/>
        <v xml:space="preserve">-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23.09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71.69</v>
      </c>
      <c r="BM56">
        <v>10.75</v>
      </c>
      <c r="BN56">
        <v>82.44</v>
      </c>
      <c r="BO56">
        <v>82.44</v>
      </c>
      <c r="BP56" t="s">
        <v>121</v>
      </c>
      <c r="BQ56" t="s">
        <v>122</v>
      </c>
      <c r="BR56" t="s">
        <v>123</v>
      </c>
      <c r="BS56" s="3">
        <v>45882</v>
      </c>
      <c r="BT56" s="4">
        <v>0.41666666666666669</v>
      </c>
      <c r="BU56" t="s">
        <v>96</v>
      </c>
      <c r="BV56" t="s">
        <v>86</v>
      </c>
      <c r="BY56">
        <v>1200</v>
      </c>
      <c r="BZ56" t="s">
        <v>87</v>
      </c>
      <c r="CA56" t="s">
        <v>88</v>
      </c>
      <c r="CC56" t="s">
        <v>80</v>
      </c>
      <c r="CD56">
        <v>2013</v>
      </c>
      <c r="CE56" t="s">
        <v>125</v>
      </c>
      <c r="CF56" s="3">
        <v>45882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"080011592080"</f>
        <v>080011592080</v>
      </c>
      <c r="F57" s="3">
        <v>45881</v>
      </c>
      <c r="G57">
        <v>202605</v>
      </c>
      <c r="H57" t="s">
        <v>132</v>
      </c>
      <c r="I57" t="s">
        <v>133</v>
      </c>
      <c r="J57" t="s">
        <v>134</v>
      </c>
      <c r="K57" t="s">
        <v>78</v>
      </c>
      <c r="L57" t="s">
        <v>79</v>
      </c>
      <c r="M57" t="s">
        <v>80</v>
      </c>
      <c r="N57" t="s">
        <v>81</v>
      </c>
      <c r="O57" t="s">
        <v>82</v>
      </c>
      <c r="P57" t="str">
        <f t="shared" si="2"/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18.03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1.6</v>
      </c>
      <c r="BK57">
        <v>2</v>
      </c>
      <c r="BL57">
        <v>55.99</v>
      </c>
      <c r="BM57">
        <v>8.4</v>
      </c>
      <c r="BN57">
        <v>64.39</v>
      </c>
      <c r="BO57">
        <v>64.39</v>
      </c>
      <c r="BP57" t="s">
        <v>121</v>
      </c>
      <c r="BQ57" t="s">
        <v>122</v>
      </c>
      <c r="BR57" t="s">
        <v>123</v>
      </c>
      <c r="BS57" s="3">
        <v>45882</v>
      </c>
      <c r="BT57" s="4">
        <v>0.41666666666666669</v>
      </c>
      <c r="BU57" t="s">
        <v>96</v>
      </c>
      <c r="BV57" t="s">
        <v>86</v>
      </c>
      <c r="BY57">
        <v>8095.43</v>
      </c>
      <c r="BZ57" t="s">
        <v>87</v>
      </c>
      <c r="CA57" t="s">
        <v>88</v>
      </c>
      <c r="CC57" t="s">
        <v>80</v>
      </c>
      <c r="CD57">
        <v>2013</v>
      </c>
      <c r="CE57" t="s">
        <v>125</v>
      </c>
      <c r="CF57" s="3">
        <v>45882</v>
      </c>
      <c r="CI57">
        <v>1</v>
      </c>
      <c r="CJ57">
        <v>1</v>
      </c>
      <c r="CK57">
        <v>22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"080011592101"</f>
        <v>080011592101</v>
      </c>
      <c r="F58" s="3">
        <v>45881</v>
      </c>
      <c r="G58">
        <v>202605</v>
      </c>
      <c r="H58" t="s">
        <v>135</v>
      </c>
      <c r="I58" t="s">
        <v>136</v>
      </c>
      <c r="J58" t="s">
        <v>137</v>
      </c>
      <c r="K58" t="s">
        <v>78</v>
      </c>
      <c r="L58" t="s">
        <v>79</v>
      </c>
      <c r="M58" t="s">
        <v>80</v>
      </c>
      <c r="N58" t="s">
        <v>81</v>
      </c>
      <c r="O58" t="s">
        <v>82</v>
      </c>
      <c r="P58" t="str">
        <f t="shared" si="2"/>
        <v xml:space="preserve">-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23.09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>
        <v>71.69</v>
      </c>
      <c r="BM58">
        <v>10.75</v>
      </c>
      <c r="BN58">
        <v>82.44</v>
      </c>
      <c r="BO58">
        <v>82.44</v>
      </c>
      <c r="BP58" t="s">
        <v>121</v>
      </c>
      <c r="BQ58" t="s">
        <v>122</v>
      </c>
      <c r="BR58" t="s">
        <v>123</v>
      </c>
      <c r="BS58" s="3">
        <v>45882</v>
      </c>
      <c r="BT58" s="4">
        <v>0.41666666666666669</v>
      </c>
      <c r="BU58" t="s">
        <v>96</v>
      </c>
      <c r="BV58" t="s">
        <v>86</v>
      </c>
      <c r="BY58">
        <v>6000</v>
      </c>
      <c r="BZ58" t="s">
        <v>87</v>
      </c>
      <c r="CA58" t="s">
        <v>88</v>
      </c>
      <c r="CC58" t="s">
        <v>80</v>
      </c>
      <c r="CD58">
        <v>2013</v>
      </c>
      <c r="CE58" t="s">
        <v>125</v>
      </c>
      <c r="CF58" s="3">
        <v>45882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"080011592117"</f>
        <v>080011592117</v>
      </c>
      <c r="F59" s="3">
        <v>45881</v>
      </c>
      <c r="G59">
        <v>202605</v>
      </c>
      <c r="H59" t="s">
        <v>138</v>
      </c>
      <c r="I59" t="s">
        <v>139</v>
      </c>
      <c r="J59" t="s">
        <v>140</v>
      </c>
      <c r="K59" t="s">
        <v>78</v>
      </c>
      <c r="L59" t="s">
        <v>79</v>
      </c>
      <c r="M59" t="s">
        <v>80</v>
      </c>
      <c r="N59" t="s">
        <v>81</v>
      </c>
      <c r="O59" t="s">
        <v>82</v>
      </c>
      <c r="P59" t="str">
        <f t="shared" si="2"/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44.73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1.2</v>
      </c>
      <c r="BK59">
        <v>1.5</v>
      </c>
      <c r="BL59">
        <v>138.88999999999999</v>
      </c>
      <c r="BM59">
        <v>20.83</v>
      </c>
      <c r="BN59">
        <v>159.72</v>
      </c>
      <c r="BO59">
        <v>159.72</v>
      </c>
      <c r="BP59" t="s">
        <v>121</v>
      </c>
      <c r="BQ59" t="s">
        <v>122</v>
      </c>
      <c r="BR59" t="s">
        <v>123</v>
      </c>
      <c r="BS59" s="3">
        <v>45882</v>
      </c>
      <c r="BT59" s="4">
        <v>0.41666666666666669</v>
      </c>
      <c r="BU59" t="s">
        <v>96</v>
      </c>
      <c r="BV59" t="s">
        <v>86</v>
      </c>
      <c r="BY59">
        <v>6000</v>
      </c>
      <c r="BZ59" t="s">
        <v>87</v>
      </c>
      <c r="CA59" t="s">
        <v>88</v>
      </c>
      <c r="CC59" t="s">
        <v>80</v>
      </c>
      <c r="CD59">
        <v>2013</v>
      </c>
      <c r="CE59" t="s">
        <v>125</v>
      </c>
      <c r="CF59" s="3">
        <v>45882</v>
      </c>
      <c r="CI59">
        <v>1</v>
      </c>
      <c r="CJ59">
        <v>1</v>
      </c>
      <c r="CK59">
        <v>23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"009944778748"</f>
        <v>009944778748</v>
      </c>
      <c r="F60" s="3">
        <v>45881</v>
      </c>
      <c r="G60">
        <v>202605</v>
      </c>
      <c r="H60" t="s">
        <v>97</v>
      </c>
      <c r="I60" t="s">
        <v>98</v>
      </c>
      <c r="J60" t="s">
        <v>228</v>
      </c>
      <c r="K60" t="s">
        <v>78</v>
      </c>
      <c r="L60" t="s">
        <v>79</v>
      </c>
      <c r="M60" t="s">
        <v>80</v>
      </c>
      <c r="N60" t="s">
        <v>112</v>
      </c>
      <c r="O60" t="s">
        <v>82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23.09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0.7</v>
      </c>
      <c r="BJ60">
        <v>0.7</v>
      </c>
      <c r="BK60">
        <v>1</v>
      </c>
      <c r="BL60">
        <v>71.69</v>
      </c>
      <c r="BM60">
        <v>10.75</v>
      </c>
      <c r="BN60">
        <v>82.44</v>
      </c>
      <c r="BO60">
        <v>82.44</v>
      </c>
      <c r="BQ60" t="s">
        <v>152</v>
      </c>
      <c r="BR60" t="s">
        <v>258</v>
      </c>
      <c r="BS60" s="3">
        <v>45882</v>
      </c>
      <c r="BT60" s="4">
        <v>0.41666666666666669</v>
      </c>
      <c r="BU60" t="s">
        <v>96</v>
      </c>
      <c r="BV60" t="s">
        <v>86</v>
      </c>
      <c r="BY60">
        <v>3519</v>
      </c>
      <c r="BZ60" t="s">
        <v>87</v>
      </c>
      <c r="CA60" t="s">
        <v>88</v>
      </c>
      <c r="CC60" t="s">
        <v>80</v>
      </c>
      <c r="CD60">
        <v>2013</v>
      </c>
      <c r="CE60" t="s">
        <v>89</v>
      </c>
      <c r="CF60" s="3">
        <v>45882</v>
      </c>
      <c r="CI60">
        <v>1</v>
      </c>
      <c r="CJ60">
        <v>1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"009944655575"</f>
        <v>009944655575</v>
      </c>
      <c r="F61" s="3">
        <v>45881</v>
      </c>
      <c r="G61">
        <v>202605</v>
      </c>
      <c r="H61" t="s">
        <v>91</v>
      </c>
      <c r="I61" t="s">
        <v>92</v>
      </c>
      <c r="J61" t="s">
        <v>81</v>
      </c>
      <c r="K61" t="s">
        <v>78</v>
      </c>
      <c r="L61" t="s">
        <v>79</v>
      </c>
      <c r="M61" t="s">
        <v>80</v>
      </c>
      <c r="N61" t="s">
        <v>112</v>
      </c>
      <c r="O61" t="s">
        <v>113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44.64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</v>
      </c>
      <c r="BJ61">
        <v>7.6</v>
      </c>
      <c r="BK61">
        <v>8</v>
      </c>
      <c r="BL61">
        <v>144.49</v>
      </c>
      <c r="BM61">
        <v>21.67</v>
      </c>
      <c r="BN61">
        <v>166.16</v>
      </c>
      <c r="BO61">
        <v>166.16</v>
      </c>
      <c r="BP61">
        <v>1</v>
      </c>
      <c r="BQ61" t="s">
        <v>259</v>
      </c>
      <c r="BR61" t="s">
        <v>101</v>
      </c>
      <c r="BS61" s="3">
        <v>45882</v>
      </c>
      <c r="BT61" s="4">
        <v>0.41666666666666669</v>
      </c>
      <c r="BU61" t="s">
        <v>96</v>
      </c>
      <c r="BV61" t="s">
        <v>86</v>
      </c>
      <c r="BY61">
        <v>37800</v>
      </c>
      <c r="BZ61" t="s">
        <v>147</v>
      </c>
      <c r="CA61" t="s">
        <v>88</v>
      </c>
      <c r="CC61" t="s">
        <v>80</v>
      </c>
      <c r="CD61">
        <v>2013</v>
      </c>
      <c r="CE61" t="s">
        <v>121</v>
      </c>
      <c r="CF61" s="3">
        <v>45882</v>
      </c>
      <c r="CI61">
        <v>1</v>
      </c>
      <c r="CJ61">
        <v>1</v>
      </c>
      <c r="CK61">
        <v>41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"009944185143"</f>
        <v>009944185143</v>
      </c>
      <c r="F62" s="3">
        <v>45881</v>
      </c>
      <c r="G62">
        <v>202605</v>
      </c>
      <c r="H62" t="s">
        <v>79</v>
      </c>
      <c r="I62" t="s">
        <v>80</v>
      </c>
      <c r="J62" t="s">
        <v>164</v>
      </c>
      <c r="K62" t="s">
        <v>78</v>
      </c>
      <c r="L62" t="s">
        <v>79</v>
      </c>
      <c r="M62" t="s">
        <v>80</v>
      </c>
      <c r="N62" t="s">
        <v>165</v>
      </c>
      <c r="O62" t="s">
        <v>113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34.450000000000003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3.6</v>
      </c>
      <c r="BK62">
        <v>4</v>
      </c>
      <c r="BL62">
        <v>112.84</v>
      </c>
      <c r="BM62">
        <v>16.93</v>
      </c>
      <c r="BN62">
        <v>129.77000000000001</v>
      </c>
      <c r="BO62">
        <v>129.77000000000001</v>
      </c>
      <c r="BQ62" t="s">
        <v>122</v>
      </c>
      <c r="BR62" t="s">
        <v>123</v>
      </c>
      <c r="BS62" s="3">
        <v>45882</v>
      </c>
      <c r="BT62" s="4">
        <v>0.41666666666666669</v>
      </c>
      <c r="BU62" t="s">
        <v>96</v>
      </c>
      <c r="BV62" t="s">
        <v>86</v>
      </c>
      <c r="BY62">
        <v>18000</v>
      </c>
      <c r="BZ62" t="s">
        <v>147</v>
      </c>
      <c r="CA62" t="s">
        <v>88</v>
      </c>
      <c r="CC62" t="s">
        <v>80</v>
      </c>
      <c r="CD62">
        <v>2013</v>
      </c>
      <c r="CE62" t="s">
        <v>89</v>
      </c>
      <c r="CF62" s="3">
        <v>45882</v>
      </c>
      <c r="CI62">
        <v>1</v>
      </c>
      <c r="CJ62">
        <v>1</v>
      </c>
      <c r="CK62">
        <v>42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"009944027610"</f>
        <v>009944027610</v>
      </c>
      <c r="F63" s="3">
        <v>45881</v>
      </c>
      <c r="G63">
        <v>202605</v>
      </c>
      <c r="H63" t="s">
        <v>157</v>
      </c>
      <c r="I63" t="s">
        <v>158</v>
      </c>
      <c r="J63" t="s">
        <v>159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18.03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3.6</v>
      </c>
      <c r="BK63">
        <v>4</v>
      </c>
      <c r="BL63">
        <v>55.99</v>
      </c>
      <c r="BM63">
        <v>8.4</v>
      </c>
      <c r="BN63">
        <v>64.39</v>
      </c>
      <c r="BO63">
        <v>64.39</v>
      </c>
      <c r="BQ63" t="s">
        <v>122</v>
      </c>
      <c r="BR63" t="s">
        <v>173</v>
      </c>
      <c r="BS63" s="3">
        <v>45882</v>
      </c>
      <c r="BT63" s="4">
        <v>0.41666666666666669</v>
      </c>
      <c r="BU63" t="s">
        <v>96</v>
      </c>
      <c r="BV63" t="s">
        <v>86</v>
      </c>
      <c r="BY63">
        <v>18000</v>
      </c>
      <c r="BZ63" t="s">
        <v>87</v>
      </c>
      <c r="CA63" t="s">
        <v>88</v>
      </c>
      <c r="CC63" t="s">
        <v>80</v>
      </c>
      <c r="CD63">
        <v>2013</v>
      </c>
      <c r="CE63" t="s">
        <v>89</v>
      </c>
      <c r="CF63" s="3">
        <v>45882</v>
      </c>
      <c r="CI63">
        <v>1</v>
      </c>
      <c r="CJ63">
        <v>1</v>
      </c>
      <c r="CK63">
        <v>22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"009942839969"</f>
        <v>009942839969</v>
      </c>
      <c r="F64" s="3">
        <v>45881</v>
      </c>
      <c r="G64">
        <v>202605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165</v>
      </c>
      <c r="O64" t="s">
        <v>82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18.03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3.6</v>
      </c>
      <c r="BK64">
        <v>4</v>
      </c>
      <c r="BL64">
        <v>55.99</v>
      </c>
      <c r="BM64">
        <v>8.4</v>
      </c>
      <c r="BN64">
        <v>64.39</v>
      </c>
      <c r="BO64">
        <v>64.39</v>
      </c>
      <c r="BQ64" t="s">
        <v>83</v>
      </c>
      <c r="BR64" t="s">
        <v>84</v>
      </c>
      <c r="BS64" s="3">
        <v>45882</v>
      </c>
      <c r="BT64" s="4">
        <v>0.41666666666666669</v>
      </c>
      <c r="BU64" t="s">
        <v>96</v>
      </c>
      <c r="BV64" t="s">
        <v>86</v>
      </c>
      <c r="BY64">
        <v>18000</v>
      </c>
      <c r="BZ64" t="s">
        <v>87</v>
      </c>
      <c r="CA64" t="s">
        <v>88</v>
      </c>
      <c r="CC64" t="s">
        <v>80</v>
      </c>
      <c r="CD64">
        <v>2013</v>
      </c>
      <c r="CE64" t="s">
        <v>89</v>
      </c>
      <c r="CF64" s="3">
        <v>45882</v>
      </c>
      <c r="CI64">
        <v>1</v>
      </c>
      <c r="CJ64">
        <v>1</v>
      </c>
      <c r="CK64">
        <v>22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"009944106991"</f>
        <v>009944106991</v>
      </c>
      <c r="F65" s="3">
        <v>45881</v>
      </c>
      <c r="G65">
        <v>202605</v>
      </c>
      <c r="H65" t="s">
        <v>79</v>
      </c>
      <c r="I65" t="s">
        <v>80</v>
      </c>
      <c r="J65" t="s">
        <v>162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18.03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3.6</v>
      </c>
      <c r="BK65">
        <v>4</v>
      </c>
      <c r="BL65">
        <v>55.99</v>
      </c>
      <c r="BM65">
        <v>8.4</v>
      </c>
      <c r="BN65">
        <v>64.39</v>
      </c>
      <c r="BO65">
        <v>64.39</v>
      </c>
      <c r="BQ65" t="s">
        <v>122</v>
      </c>
      <c r="BR65" t="s">
        <v>161</v>
      </c>
      <c r="BS65" s="3">
        <v>45882</v>
      </c>
      <c r="BT65" s="4">
        <v>0.41666666666666669</v>
      </c>
      <c r="BU65" t="s">
        <v>96</v>
      </c>
      <c r="BV65" t="s">
        <v>86</v>
      </c>
      <c r="BY65">
        <v>18000</v>
      </c>
      <c r="BZ65" t="s">
        <v>87</v>
      </c>
      <c r="CA65" t="s">
        <v>88</v>
      </c>
      <c r="CC65" t="s">
        <v>80</v>
      </c>
      <c r="CD65">
        <v>2013</v>
      </c>
      <c r="CE65" t="s">
        <v>89</v>
      </c>
      <c r="CF65" s="3">
        <v>45882</v>
      </c>
      <c r="CI65">
        <v>1</v>
      </c>
      <c r="CJ65">
        <v>1</v>
      </c>
      <c r="CK65">
        <v>22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"009945089119"</f>
        <v>009945089119</v>
      </c>
      <c r="F66" s="3">
        <v>45881</v>
      </c>
      <c r="G66">
        <v>202605</v>
      </c>
      <c r="H66" t="s">
        <v>79</v>
      </c>
      <c r="I66" t="s">
        <v>80</v>
      </c>
      <c r="J66" t="s">
        <v>260</v>
      </c>
      <c r="K66" t="s">
        <v>78</v>
      </c>
      <c r="L66" t="s">
        <v>79</v>
      </c>
      <c r="M66" t="s">
        <v>80</v>
      </c>
      <c r="N66" t="s">
        <v>112</v>
      </c>
      <c r="O66" t="s">
        <v>82</v>
      </c>
      <c r="P66" t="str">
        <f>"JNX2906877284                 "</f>
        <v xml:space="preserve">JNX2906877284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18.03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3.6</v>
      </c>
      <c r="BK66">
        <v>4</v>
      </c>
      <c r="BL66">
        <v>55.99</v>
      </c>
      <c r="BM66">
        <v>8.4</v>
      </c>
      <c r="BN66">
        <v>64.39</v>
      </c>
      <c r="BO66">
        <v>64.39</v>
      </c>
      <c r="BQ66" t="s">
        <v>122</v>
      </c>
      <c r="BR66" t="s">
        <v>261</v>
      </c>
      <c r="BS66" s="3">
        <v>45882</v>
      </c>
      <c r="BT66" s="4">
        <v>0.41666666666666669</v>
      </c>
      <c r="BU66" t="s">
        <v>96</v>
      </c>
      <c r="BV66" t="s">
        <v>86</v>
      </c>
      <c r="BY66">
        <v>18000</v>
      </c>
      <c r="BZ66" t="s">
        <v>87</v>
      </c>
      <c r="CA66" t="s">
        <v>88</v>
      </c>
      <c r="CC66" t="s">
        <v>80</v>
      </c>
      <c r="CD66">
        <v>2013</v>
      </c>
      <c r="CE66" t="s">
        <v>89</v>
      </c>
      <c r="CF66" s="3">
        <v>45882</v>
      </c>
      <c r="CI66">
        <v>1</v>
      </c>
      <c r="CJ66">
        <v>1</v>
      </c>
      <c r="CK66">
        <v>22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"009944162391"</f>
        <v>009944162391</v>
      </c>
      <c r="F67" s="3">
        <v>45881</v>
      </c>
      <c r="G67">
        <v>202605</v>
      </c>
      <c r="H67" t="s">
        <v>170</v>
      </c>
      <c r="I67" t="s">
        <v>171</v>
      </c>
      <c r="J67" t="s">
        <v>172</v>
      </c>
      <c r="K67" t="s">
        <v>78</v>
      </c>
      <c r="L67" t="s">
        <v>79</v>
      </c>
      <c r="M67" t="s">
        <v>80</v>
      </c>
      <c r="N67" t="s">
        <v>81</v>
      </c>
      <c r="O67" t="s">
        <v>82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18.03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3.6</v>
      </c>
      <c r="BK67">
        <v>4</v>
      </c>
      <c r="BL67">
        <v>55.99</v>
      </c>
      <c r="BM67">
        <v>8.4</v>
      </c>
      <c r="BN67">
        <v>64.39</v>
      </c>
      <c r="BO67">
        <v>64.39</v>
      </c>
      <c r="BQ67" t="s">
        <v>83</v>
      </c>
      <c r="BR67" t="s">
        <v>173</v>
      </c>
      <c r="BS67" s="3">
        <v>45882</v>
      </c>
      <c r="BT67" s="4">
        <v>0.41666666666666669</v>
      </c>
      <c r="BU67" t="s">
        <v>96</v>
      </c>
      <c r="BV67" t="s">
        <v>86</v>
      </c>
      <c r="BY67">
        <v>18000</v>
      </c>
      <c r="BZ67" t="s">
        <v>87</v>
      </c>
      <c r="CA67" t="s">
        <v>88</v>
      </c>
      <c r="CC67" t="s">
        <v>80</v>
      </c>
      <c r="CD67">
        <v>2013</v>
      </c>
      <c r="CE67" t="s">
        <v>89</v>
      </c>
      <c r="CF67" s="3">
        <v>45882</v>
      </c>
      <c r="CI67">
        <v>1</v>
      </c>
      <c r="CJ67">
        <v>1</v>
      </c>
      <c r="CK67">
        <v>22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"009945144603"</f>
        <v>009945144603</v>
      </c>
      <c r="F68" s="3">
        <v>45881</v>
      </c>
      <c r="G68">
        <v>202605</v>
      </c>
      <c r="H68" t="s">
        <v>166</v>
      </c>
      <c r="I68" t="s">
        <v>167</v>
      </c>
      <c r="J68" t="s">
        <v>168</v>
      </c>
      <c r="K68" t="s">
        <v>78</v>
      </c>
      <c r="L68" t="s">
        <v>79</v>
      </c>
      <c r="M68" t="s">
        <v>80</v>
      </c>
      <c r="N68" t="s">
        <v>165</v>
      </c>
      <c r="O68" t="s">
        <v>82</v>
      </c>
      <c r="P68" t="str">
        <f>"N A                           "</f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18.03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3.6</v>
      </c>
      <c r="BK68">
        <v>4</v>
      </c>
      <c r="BL68">
        <v>55.99</v>
      </c>
      <c r="BM68">
        <v>8.4</v>
      </c>
      <c r="BN68">
        <v>64.39</v>
      </c>
      <c r="BO68">
        <v>64.39</v>
      </c>
      <c r="BQ68" t="s">
        <v>83</v>
      </c>
      <c r="BR68" t="s">
        <v>123</v>
      </c>
      <c r="BS68" s="3">
        <v>45882</v>
      </c>
      <c r="BT68" s="4">
        <v>0.41666666666666669</v>
      </c>
      <c r="BU68" t="s">
        <v>96</v>
      </c>
      <c r="BV68" t="s">
        <v>86</v>
      </c>
      <c r="BY68">
        <v>18000</v>
      </c>
      <c r="BZ68" t="s">
        <v>87</v>
      </c>
      <c r="CA68" t="s">
        <v>88</v>
      </c>
      <c r="CC68" t="s">
        <v>80</v>
      </c>
      <c r="CD68">
        <v>2013</v>
      </c>
      <c r="CE68" t="s">
        <v>89</v>
      </c>
      <c r="CF68" s="3">
        <v>45882</v>
      </c>
      <c r="CI68">
        <v>1</v>
      </c>
      <c r="CJ68">
        <v>1</v>
      </c>
      <c r="CK68">
        <v>22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"080011592125"</f>
        <v>080011592125</v>
      </c>
      <c r="F69" s="3">
        <v>45882</v>
      </c>
      <c r="G69">
        <v>202605</v>
      </c>
      <c r="H69" t="s">
        <v>97</v>
      </c>
      <c r="I69" t="s">
        <v>98</v>
      </c>
      <c r="J69" t="s">
        <v>174</v>
      </c>
      <c r="K69" t="s">
        <v>78</v>
      </c>
      <c r="L69" t="s">
        <v>79</v>
      </c>
      <c r="M69" t="s">
        <v>80</v>
      </c>
      <c r="N69" t="s">
        <v>81</v>
      </c>
      <c r="O69" t="s">
        <v>82</v>
      </c>
      <c r="P69" t="str">
        <f t="shared" ref="P69:P74" si="3"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23.09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0.8</v>
      </c>
      <c r="BJ69">
        <v>1.2</v>
      </c>
      <c r="BK69">
        <v>1.5</v>
      </c>
      <c r="BL69">
        <v>71.69</v>
      </c>
      <c r="BM69">
        <v>10.75</v>
      </c>
      <c r="BN69">
        <v>82.44</v>
      </c>
      <c r="BO69">
        <v>82.44</v>
      </c>
      <c r="BP69" t="s">
        <v>121</v>
      </c>
      <c r="BQ69" t="s">
        <v>122</v>
      </c>
      <c r="BR69" t="s">
        <v>123</v>
      </c>
      <c r="BS69" s="3">
        <v>45884</v>
      </c>
      <c r="BT69" s="4">
        <v>0.42430555555555555</v>
      </c>
      <c r="BU69" t="s">
        <v>85</v>
      </c>
      <c r="BV69" t="s">
        <v>90</v>
      </c>
      <c r="BW69" t="s">
        <v>130</v>
      </c>
      <c r="BX69" t="s">
        <v>131</v>
      </c>
      <c r="BY69">
        <v>5907.83</v>
      </c>
      <c r="BZ69" t="s">
        <v>87</v>
      </c>
      <c r="CA69" t="s">
        <v>88</v>
      </c>
      <c r="CC69" t="s">
        <v>80</v>
      </c>
      <c r="CD69">
        <v>2013</v>
      </c>
      <c r="CE69" t="s">
        <v>125</v>
      </c>
      <c r="CF69" s="3">
        <v>45884</v>
      </c>
      <c r="CI69">
        <v>1</v>
      </c>
      <c r="CJ69">
        <v>2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"080011592131"</f>
        <v>080011592131</v>
      </c>
      <c r="F70" s="3">
        <v>45882</v>
      </c>
      <c r="G70">
        <v>202605</v>
      </c>
      <c r="H70" t="s">
        <v>97</v>
      </c>
      <c r="I70" t="s">
        <v>98</v>
      </c>
      <c r="J70" t="s">
        <v>176</v>
      </c>
      <c r="K70" t="s">
        <v>78</v>
      </c>
      <c r="L70" t="s">
        <v>79</v>
      </c>
      <c r="M70" t="s">
        <v>80</v>
      </c>
      <c r="N70" t="s">
        <v>81</v>
      </c>
      <c r="O70" t="s">
        <v>82</v>
      </c>
      <c r="P70" t="str">
        <f t="shared" si="3"/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23.09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0.8</v>
      </c>
      <c r="BJ70">
        <v>0.8</v>
      </c>
      <c r="BK70">
        <v>1</v>
      </c>
      <c r="BL70">
        <v>71.69</v>
      </c>
      <c r="BM70">
        <v>10.75</v>
      </c>
      <c r="BN70">
        <v>82.44</v>
      </c>
      <c r="BO70">
        <v>82.44</v>
      </c>
      <c r="BP70" t="s">
        <v>121</v>
      </c>
      <c r="BQ70" t="s">
        <v>122</v>
      </c>
      <c r="BR70" t="s">
        <v>123</v>
      </c>
      <c r="BS70" s="3">
        <v>45883</v>
      </c>
      <c r="BT70" s="4">
        <v>0.41666666666666669</v>
      </c>
      <c r="BU70" t="s">
        <v>85</v>
      </c>
      <c r="BV70" t="s">
        <v>86</v>
      </c>
      <c r="BY70">
        <v>4070.99</v>
      </c>
      <c r="BZ70" t="s">
        <v>87</v>
      </c>
      <c r="CA70" t="s">
        <v>88</v>
      </c>
      <c r="CC70" t="s">
        <v>80</v>
      </c>
      <c r="CD70">
        <v>2013</v>
      </c>
      <c r="CE70" t="s">
        <v>125</v>
      </c>
      <c r="CF70" s="3">
        <v>45884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"080011592136"</f>
        <v>080011592136</v>
      </c>
      <c r="F71" s="3">
        <v>45882</v>
      </c>
      <c r="G71">
        <v>202605</v>
      </c>
      <c r="H71" t="s">
        <v>97</v>
      </c>
      <c r="I71" t="s">
        <v>98</v>
      </c>
      <c r="J71" t="s">
        <v>179</v>
      </c>
      <c r="K71" t="s">
        <v>78</v>
      </c>
      <c r="L71" t="s">
        <v>79</v>
      </c>
      <c r="M71" t="s">
        <v>80</v>
      </c>
      <c r="N71" t="s">
        <v>81</v>
      </c>
      <c r="O71" t="s">
        <v>82</v>
      </c>
      <c r="P71" t="str">
        <f t="shared" si="3"/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23.09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0.8</v>
      </c>
      <c r="BJ71">
        <v>1.3</v>
      </c>
      <c r="BK71">
        <v>1.5</v>
      </c>
      <c r="BL71">
        <v>71.69</v>
      </c>
      <c r="BM71">
        <v>10.75</v>
      </c>
      <c r="BN71">
        <v>82.44</v>
      </c>
      <c r="BO71">
        <v>82.44</v>
      </c>
      <c r="BP71" t="s">
        <v>121</v>
      </c>
      <c r="BQ71" t="s">
        <v>122</v>
      </c>
      <c r="BR71" t="s">
        <v>123</v>
      </c>
      <c r="BS71" s="3">
        <v>45883</v>
      </c>
      <c r="BT71" s="4">
        <v>0.41666666666666669</v>
      </c>
      <c r="BU71" t="s">
        <v>85</v>
      </c>
      <c r="BV71" t="s">
        <v>86</v>
      </c>
      <c r="BY71">
        <v>6666.55</v>
      </c>
      <c r="BZ71" t="s">
        <v>87</v>
      </c>
      <c r="CA71" t="s">
        <v>88</v>
      </c>
      <c r="CC71" t="s">
        <v>80</v>
      </c>
      <c r="CD71">
        <v>2013</v>
      </c>
      <c r="CE71" t="s">
        <v>125</v>
      </c>
      <c r="CF71" s="3">
        <v>45884</v>
      </c>
      <c r="CI71">
        <v>1</v>
      </c>
      <c r="CJ71">
        <v>1</v>
      </c>
      <c r="CK71">
        <v>21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"080011592140"</f>
        <v>080011592140</v>
      </c>
      <c r="F72" s="3">
        <v>45882</v>
      </c>
      <c r="G72">
        <v>202605</v>
      </c>
      <c r="H72" t="s">
        <v>97</v>
      </c>
      <c r="I72" t="s">
        <v>98</v>
      </c>
      <c r="J72" t="s">
        <v>180</v>
      </c>
      <c r="K72" t="s">
        <v>78</v>
      </c>
      <c r="L72" t="s">
        <v>79</v>
      </c>
      <c r="M72" t="s">
        <v>80</v>
      </c>
      <c r="N72" t="s">
        <v>81</v>
      </c>
      <c r="O72" t="s">
        <v>82</v>
      </c>
      <c r="P72" t="str">
        <f t="shared" si="3"/>
        <v xml:space="preserve">-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23.09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1.2</v>
      </c>
      <c r="BK72">
        <v>1.5</v>
      </c>
      <c r="BL72">
        <v>71.69</v>
      </c>
      <c r="BM72">
        <v>10.75</v>
      </c>
      <c r="BN72">
        <v>82.44</v>
      </c>
      <c r="BO72">
        <v>82.44</v>
      </c>
      <c r="BP72" t="s">
        <v>121</v>
      </c>
      <c r="BQ72" t="s">
        <v>122</v>
      </c>
      <c r="BR72" t="s">
        <v>123</v>
      </c>
      <c r="BS72" s="3">
        <v>45883</v>
      </c>
      <c r="BT72" s="4">
        <v>0.41666666666666669</v>
      </c>
      <c r="BU72" t="s">
        <v>85</v>
      </c>
      <c r="BV72" t="s">
        <v>86</v>
      </c>
      <c r="BY72">
        <v>6000</v>
      </c>
      <c r="BZ72" t="s">
        <v>87</v>
      </c>
      <c r="CA72" t="s">
        <v>88</v>
      </c>
      <c r="CC72" t="s">
        <v>80</v>
      </c>
      <c r="CD72">
        <v>2013</v>
      </c>
      <c r="CE72" t="s">
        <v>125</v>
      </c>
      <c r="CF72" s="3">
        <v>45884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"080011592159"</f>
        <v>080011592159</v>
      </c>
      <c r="F73" s="3">
        <v>45882</v>
      </c>
      <c r="G73">
        <v>202605</v>
      </c>
      <c r="H73" t="s">
        <v>91</v>
      </c>
      <c r="I73" t="s">
        <v>92</v>
      </c>
      <c r="J73" t="s">
        <v>181</v>
      </c>
      <c r="K73" t="s">
        <v>78</v>
      </c>
      <c r="L73" t="s">
        <v>79</v>
      </c>
      <c r="M73" t="s">
        <v>80</v>
      </c>
      <c r="N73" t="s">
        <v>81</v>
      </c>
      <c r="O73" t="s">
        <v>82</v>
      </c>
      <c r="P73" t="str">
        <f t="shared" si="3"/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23.09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1.2</v>
      </c>
      <c r="BK73">
        <v>1.5</v>
      </c>
      <c r="BL73">
        <v>71.69</v>
      </c>
      <c r="BM73">
        <v>10.75</v>
      </c>
      <c r="BN73">
        <v>82.44</v>
      </c>
      <c r="BO73">
        <v>82.44</v>
      </c>
      <c r="BP73" t="s">
        <v>121</v>
      </c>
      <c r="BQ73" t="s">
        <v>122</v>
      </c>
      <c r="BR73" t="s">
        <v>123</v>
      </c>
      <c r="BS73" s="3">
        <v>45883</v>
      </c>
      <c r="BT73" s="4">
        <v>0.41666666666666669</v>
      </c>
      <c r="BU73" t="s">
        <v>85</v>
      </c>
      <c r="BV73" t="s">
        <v>86</v>
      </c>
      <c r="BY73">
        <v>6000</v>
      </c>
      <c r="BZ73" t="s">
        <v>87</v>
      </c>
      <c r="CA73" t="s">
        <v>88</v>
      </c>
      <c r="CC73" t="s">
        <v>80</v>
      </c>
      <c r="CD73">
        <v>2013</v>
      </c>
      <c r="CE73" t="s">
        <v>125</v>
      </c>
      <c r="CF73" s="3">
        <v>45884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"080011592167"</f>
        <v>080011592167</v>
      </c>
      <c r="F74" s="3">
        <v>45882</v>
      </c>
      <c r="G74">
        <v>202605</v>
      </c>
      <c r="H74" t="s">
        <v>182</v>
      </c>
      <c r="I74" t="s">
        <v>183</v>
      </c>
      <c r="J74" t="s">
        <v>184</v>
      </c>
      <c r="K74" t="s">
        <v>78</v>
      </c>
      <c r="L74" t="s">
        <v>79</v>
      </c>
      <c r="M74" t="s">
        <v>80</v>
      </c>
      <c r="N74" t="s">
        <v>81</v>
      </c>
      <c r="O74" t="s">
        <v>82</v>
      </c>
      <c r="P74" t="str">
        <f t="shared" si="3"/>
        <v xml:space="preserve">-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23.09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1.2</v>
      </c>
      <c r="BK74">
        <v>1.5</v>
      </c>
      <c r="BL74">
        <v>71.69</v>
      </c>
      <c r="BM74">
        <v>10.75</v>
      </c>
      <c r="BN74">
        <v>82.44</v>
      </c>
      <c r="BO74">
        <v>82.44</v>
      </c>
      <c r="BP74" t="s">
        <v>121</v>
      </c>
      <c r="BQ74" t="s">
        <v>122</v>
      </c>
      <c r="BR74" t="s">
        <v>123</v>
      </c>
      <c r="BS74" s="3">
        <v>45883</v>
      </c>
      <c r="BT74" s="4">
        <v>0.41666666666666669</v>
      </c>
      <c r="BU74" t="s">
        <v>85</v>
      </c>
      <c r="BV74" t="s">
        <v>86</v>
      </c>
      <c r="BY74">
        <v>6000</v>
      </c>
      <c r="BZ74" t="s">
        <v>87</v>
      </c>
      <c r="CA74" t="s">
        <v>88</v>
      </c>
      <c r="CC74" t="s">
        <v>80</v>
      </c>
      <c r="CD74">
        <v>2013</v>
      </c>
      <c r="CE74" t="s">
        <v>125</v>
      </c>
      <c r="CF74" s="3">
        <v>45884</v>
      </c>
      <c r="CI74">
        <v>1</v>
      </c>
      <c r="CJ74">
        <v>1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"009944459199"</f>
        <v>009944459199</v>
      </c>
      <c r="F75" s="3">
        <v>45882</v>
      </c>
      <c r="G75">
        <v>202605</v>
      </c>
      <c r="H75" t="s">
        <v>79</v>
      </c>
      <c r="I75" t="s">
        <v>80</v>
      </c>
      <c r="J75" t="s">
        <v>262</v>
      </c>
      <c r="K75" t="s">
        <v>78</v>
      </c>
      <c r="L75" t="s">
        <v>79</v>
      </c>
      <c r="M75" t="s">
        <v>80</v>
      </c>
      <c r="N75" t="s">
        <v>81</v>
      </c>
      <c r="O75" t="s">
        <v>82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18.03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0.6</v>
      </c>
      <c r="BJ75">
        <v>0.9</v>
      </c>
      <c r="BK75">
        <v>1</v>
      </c>
      <c r="BL75">
        <v>55.99</v>
      </c>
      <c r="BM75">
        <v>8.4</v>
      </c>
      <c r="BN75">
        <v>64.39</v>
      </c>
      <c r="BO75">
        <v>64.39</v>
      </c>
      <c r="BQ75" t="s">
        <v>122</v>
      </c>
      <c r="BR75" t="s">
        <v>263</v>
      </c>
      <c r="BS75" s="3">
        <v>45883</v>
      </c>
      <c r="BT75" s="4">
        <v>0.41666666666666669</v>
      </c>
      <c r="BU75" t="s">
        <v>85</v>
      </c>
      <c r="BV75" t="s">
        <v>86</v>
      </c>
      <c r="BY75">
        <v>4327.18</v>
      </c>
      <c r="BZ75" t="s">
        <v>87</v>
      </c>
      <c r="CA75" t="s">
        <v>88</v>
      </c>
      <c r="CC75" t="s">
        <v>80</v>
      </c>
      <c r="CD75">
        <v>2013</v>
      </c>
      <c r="CE75" t="s">
        <v>89</v>
      </c>
      <c r="CF75" s="3">
        <v>45884</v>
      </c>
      <c r="CI75">
        <v>1</v>
      </c>
      <c r="CJ75">
        <v>1</v>
      </c>
      <c r="CK75">
        <v>22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"009943993873"</f>
        <v>009943993873</v>
      </c>
      <c r="F76" s="3">
        <v>45882</v>
      </c>
      <c r="G76">
        <v>202605</v>
      </c>
      <c r="H76" t="s">
        <v>209</v>
      </c>
      <c r="I76" t="s">
        <v>210</v>
      </c>
      <c r="J76" t="s">
        <v>264</v>
      </c>
      <c r="K76" t="s">
        <v>78</v>
      </c>
      <c r="L76" t="s">
        <v>79</v>
      </c>
      <c r="M76" t="s">
        <v>80</v>
      </c>
      <c r="N76" t="s">
        <v>265</v>
      </c>
      <c r="O76" t="s">
        <v>82</v>
      </c>
      <c r="P76" t="str">
        <f>"NOREF                         "</f>
        <v xml:space="preserve">NOREF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23.09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71.69</v>
      </c>
      <c r="BM76">
        <v>10.75</v>
      </c>
      <c r="BN76">
        <v>82.44</v>
      </c>
      <c r="BO76">
        <v>82.44</v>
      </c>
      <c r="BQ76" t="s">
        <v>266</v>
      </c>
      <c r="BR76" t="s">
        <v>267</v>
      </c>
      <c r="BS76" s="3">
        <v>45883</v>
      </c>
      <c r="BT76" s="4">
        <v>0.41666666666666669</v>
      </c>
      <c r="BU76" t="s">
        <v>85</v>
      </c>
      <c r="BV76" t="s">
        <v>86</v>
      </c>
      <c r="BY76">
        <v>1200</v>
      </c>
      <c r="BZ76" t="s">
        <v>87</v>
      </c>
      <c r="CA76" t="s">
        <v>88</v>
      </c>
      <c r="CC76" t="s">
        <v>80</v>
      </c>
      <c r="CD76">
        <v>2091</v>
      </c>
      <c r="CE76" t="s">
        <v>152</v>
      </c>
      <c r="CF76" s="3">
        <v>45884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"009944923970"</f>
        <v>009944923970</v>
      </c>
      <c r="F77" s="3">
        <v>45882</v>
      </c>
      <c r="G77">
        <v>202605</v>
      </c>
      <c r="H77" t="s">
        <v>209</v>
      </c>
      <c r="I77" t="s">
        <v>210</v>
      </c>
      <c r="J77" t="s">
        <v>151</v>
      </c>
      <c r="K77" t="s">
        <v>78</v>
      </c>
      <c r="L77" t="s">
        <v>79</v>
      </c>
      <c r="M77" t="s">
        <v>80</v>
      </c>
      <c r="N77" t="s">
        <v>268</v>
      </c>
      <c r="O77" t="s">
        <v>113</v>
      </c>
      <c r="P77" t="str">
        <f>"NOREF                         "</f>
        <v xml:space="preserve">NOREF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44.64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144.49</v>
      </c>
      <c r="BM77">
        <v>21.67</v>
      </c>
      <c r="BN77">
        <v>166.16</v>
      </c>
      <c r="BO77">
        <v>166.16</v>
      </c>
      <c r="BQ77" t="s">
        <v>152</v>
      </c>
      <c r="BR77" t="s">
        <v>269</v>
      </c>
      <c r="BS77" s="3">
        <v>45883</v>
      </c>
      <c r="BT77" s="4">
        <v>0.41666666666666669</v>
      </c>
      <c r="BU77" t="s">
        <v>85</v>
      </c>
      <c r="BV77" t="s">
        <v>86</v>
      </c>
      <c r="BY77">
        <v>1200</v>
      </c>
      <c r="BZ77" t="s">
        <v>147</v>
      </c>
      <c r="CA77" t="s">
        <v>88</v>
      </c>
      <c r="CC77" t="s">
        <v>80</v>
      </c>
      <c r="CD77">
        <v>2016</v>
      </c>
      <c r="CE77" t="s">
        <v>152</v>
      </c>
      <c r="CF77" s="3">
        <v>45884</v>
      </c>
      <c r="CI77">
        <v>1</v>
      </c>
      <c r="CJ77">
        <v>1</v>
      </c>
      <c r="CK77">
        <v>41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"009944963692"</f>
        <v>009944963692</v>
      </c>
      <c r="F78" s="3">
        <v>45882</v>
      </c>
      <c r="G78">
        <v>202605</v>
      </c>
      <c r="H78" t="s">
        <v>97</v>
      </c>
      <c r="I78" t="s">
        <v>98</v>
      </c>
      <c r="J78" t="s">
        <v>151</v>
      </c>
      <c r="K78" t="s">
        <v>78</v>
      </c>
      <c r="L78" t="s">
        <v>79</v>
      </c>
      <c r="M78" t="s">
        <v>80</v>
      </c>
      <c r="N78" t="s">
        <v>81</v>
      </c>
      <c r="O78" t="s">
        <v>82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23.09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0.8</v>
      </c>
      <c r="BJ78">
        <v>1</v>
      </c>
      <c r="BK78">
        <v>1</v>
      </c>
      <c r="BL78">
        <v>71.69</v>
      </c>
      <c r="BM78">
        <v>10.75</v>
      </c>
      <c r="BN78">
        <v>82.44</v>
      </c>
      <c r="BO78">
        <v>82.44</v>
      </c>
      <c r="BQ78" t="s">
        <v>83</v>
      </c>
      <c r="BR78" t="s">
        <v>208</v>
      </c>
      <c r="BS78" s="3">
        <v>45883</v>
      </c>
      <c r="BT78" s="4">
        <v>0.41666666666666669</v>
      </c>
      <c r="BU78" t="s">
        <v>85</v>
      </c>
      <c r="BV78" t="s">
        <v>86</v>
      </c>
      <c r="BY78">
        <v>5136</v>
      </c>
      <c r="BZ78" t="s">
        <v>87</v>
      </c>
      <c r="CA78" t="s">
        <v>88</v>
      </c>
      <c r="CC78" t="s">
        <v>80</v>
      </c>
      <c r="CD78">
        <v>2016</v>
      </c>
      <c r="CE78" t="s">
        <v>154</v>
      </c>
      <c r="CF78" s="3">
        <v>45884</v>
      </c>
      <c r="CI78">
        <v>1</v>
      </c>
      <c r="CJ78">
        <v>1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"009944706602"</f>
        <v>009944706602</v>
      </c>
      <c r="F79" s="3">
        <v>45882</v>
      </c>
      <c r="G79">
        <v>202605</v>
      </c>
      <c r="H79" t="s">
        <v>79</v>
      </c>
      <c r="I79" t="s">
        <v>80</v>
      </c>
      <c r="J79" t="s">
        <v>144</v>
      </c>
      <c r="K79" t="s">
        <v>78</v>
      </c>
      <c r="L79" t="s">
        <v>118</v>
      </c>
      <c r="M79" t="s">
        <v>119</v>
      </c>
      <c r="N79" t="s">
        <v>255</v>
      </c>
      <c r="O79" t="s">
        <v>82</v>
      </c>
      <c r="P79" t="str">
        <f t="shared" ref="P79:P89" si="4"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246.7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12</v>
      </c>
      <c r="BJ79">
        <v>4.2</v>
      </c>
      <c r="BK79">
        <v>12</v>
      </c>
      <c r="BL79">
        <v>766.06</v>
      </c>
      <c r="BM79">
        <v>114.91</v>
      </c>
      <c r="BN79">
        <v>880.97</v>
      </c>
      <c r="BO79">
        <v>880.97</v>
      </c>
      <c r="BQ79" t="s">
        <v>270</v>
      </c>
      <c r="BR79" t="s">
        <v>203</v>
      </c>
      <c r="BS79" s="3">
        <v>45883</v>
      </c>
      <c r="BT79" s="4">
        <v>0.59027777777777779</v>
      </c>
      <c r="BU79" t="s">
        <v>271</v>
      </c>
      <c r="BV79" t="s">
        <v>90</v>
      </c>
      <c r="BW79" t="s">
        <v>272</v>
      </c>
      <c r="BX79" t="s">
        <v>273</v>
      </c>
      <c r="BY79">
        <v>21003.5</v>
      </c>
      <c r="BZ79" t="s">
        <v>87</v>
      </c>
      <c r="CA79" t="s">
        <v>257</v>
      </c>
      <c r="CC79" t="s">
        <v>119</v>
      </c>
      <c r="CD79">
        <v>4420</v>
      </c>
      <c r="CE79" t="s">
        <v>89</v>
      </c>
      <c r="CF79" s="3">
        <v>45883</v>
      </c>
      <c r="CI79">
        <v>1</v>
      </c>
      <c r="CJ79">
        <v>1</v>
      </c>
      <c r="CK79">
        <v>23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"009944706590"</f>
        <v>009944706590</v>
      </c>
      <c r="F80" s="3">
        <v>45882</v>
      </c>
      <c r="G80">
        <v>202605</v>
      </c>
      <c r="H80" t="s">
        <v>79</v>
      </c>
      <c r="I80" t="s">
        <v>80</v>
      </c>
      <c r="J80" t="s">
        <v>144</v>
      </c>
      <c r="K80" t="s">
        <v>78</v>
      </c>
      <c r="L80" t="s">
        <v>126</v>
      </c>
      <c r="M80" t="s">
        <v>127</v>
      </c>
      <c r="N80" t="s">
        <v>234</v>
      </c>
      <c r="O80" t="s">
        <v>82</v>
      </c>
      <c r="P80" t="str">
        <f t="shared" si="4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138.41999999999999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12</v>
      </c>
      <c r="BJ80">
        <v>4.0999999999999996</v>
      </c>
      <c r="BK80">
        <v>12</v>
      </c>
      <c r="BL80">
        <v>429.82</v>
      </c>
      <c r="BM80">
        <v>64.47</v>
      </c>
      <c r="BN80">
        <v>494.29</v>
      </c>
      <c r="BO80">
        <v>494.29</v>
      </c>
      <c r="BQ80" t="s">
        <v>202</v>
      </c>
      <c r="BR80" t="s">
        <v>274</v>
      </c>
      <c r="BS80" s="3">
        <v>45883</v>
      </c>
      <c r="BT80" s="4">
        <v>0.49722222222222223</v>
      </c>
      <c r="BU80" t="s">
        <v>275</v>
      </c>
      <c r="BV80" t="s">
        <v>90</v>
      </c>
      <c r="BW80" t="s">
        <v>272</v>
      </c>
      <c r="BX80" t="s">
        <v>273</v>
      </c>
      <c r="BY80">
        <v>20703.45</v>
      </c>
      <c r="BZ80" t="s">
        <v>87</v>
      </c>
      <c r="CA80" t="s">
        <v>238</v>
      </c>
      <c r="CC80" t="s">
        <v>127</v>
      </c>
      <c r="CD80">
        <v>3629</v>
      </c>
      <c r="CE80" t="s">
        <v>89</v>
      </c>
      <c r="CF80" s="3">
        <v>45883</v>
      </c>
      <c r="CI80">
        <v>1</v>
      </c>
      <c r="CJ80">
        <v>1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"009944706596"</f>
        <v>009944706596</v>
      </c>
      <c r="F81" s="3">
        <v>45882</v>
      </c>
      <c r="G81">
        <v>202605</v>
      </c>
      <c r="H81" t="s">
        <v>79</v>
      </c>
      <c r="I81" t="s">
        <v>80</v>
      </c>
      <c r="J81" t="s">
        <v>144</v>
      </c>
      <c r="K81" t="s">
        <v>78</v>
      </c>
      <c r="L81" t="s">
        <v>97</v>
      </c>
      <c r="M81" t="s">
        <v>98</v>
      </c>
      <c r="N81" t="s">
        <v>201</v>
      </c>
      <c r="O81" t="s">
        <v>82</v>
      </c>
      <c r="P81" t="str">
        <f t="shared" si="4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144.18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12.2</v>
      </c>
      <c r="BJ81">
        <v>4.3</v>
      </c>
      <c r="BK81">
        <v>12.5</v>
      </c>
      <c r="BL81">
        <v>447.72</v>
      </c>
      <c r="BM81">
        <v>67.16</v>
      </c>
      <c r="BN81">
        <v>514.88</v>
      </c>
      <c r="BO81">
        <v>514.88</v>
      </c>
      <c r="BQ81" t="s">
        <v>202</v>
      </c>
      <c r="BR81" t="s">
        <v>203</v>
      </c>
      <c r="BS81" s="3">
        <v>45883</v>
      </c>
      <c r="BT81" s="4">
        <v>0.42777777777777776</v>
      </c>
      <c r="BU81" t="s">
        <v>276</v>
      </c>
      <c r="BV81" t="s">
        <v>86</v>
      </c>
      <c r="BY81">
        <v>21360.5</v>
      </c>
      <c r="BZ81" t="s">
        <v>87</v>
      </c>
      <c r="CA81" t="s">
        <v>205</v>
      </c>
      <c r="CC81" t="s">
        <v>98</v>
      </c>
      <c r="CD81">
        <v>7530</v>
      </c>
      <c r="CE81" t="s">
        <v>89</v>
      </c>
      <c r="CF81" s="3">
        <v>45884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"009944706591"</f>
        <v>009944706591</v>
      </c>
      <c r="F82" s="3">
        <v>45882</v>
      </c>
      <c r="G82">
        <v>202605</v>
      </c>
      <c r="H82" t="s">
        <v>79</v>
      </c>
      <c r="I82" t="s">
        <v>80</v>
      </c>
      <c r="J82" t="s">
        <v>144</v>
      </c>
      <c r="K82" t="s">
        <v>78</v>
      </c>
      <c r="L82" t="s">
        <v>126</v>
      </c>
      <c r="M82" t="s">
        <v>127</v>
      </c>
      <c r="N82" t="s">
        <v>128</v>
      </c>
      <c r="O82" t="s">
        <v>82</v>
      </c>
      <c r="P82" t="str">
        <f t="shared" si="4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138.41999999999999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12</v>
      </c>
      <c r="BJ82">
        <v>4.2</v>
      </c>
      <c r="BK82">
        <v>12</v>
      </c>
      <c r="BL82">
        <v>429.82</v>
      </c>
      <c r="BM82">
        <v>64.47</v>
      </c>
      <c r="BN82">
        <v>494.29</v>
      </c>
      <c r="BO82">
        <v>494.29</v>
      </c>
      <c r="BQ82" t="s">
        <v>202</v>
      </c>
      <c r="BR82" t="s">
        <v>203</v>
      </c>
      <c r="BS82" s="3">
        <v>45883</v>
      </c>
      <c r="BT82" s="4">
        <v>0.41805555555555557</v>
      </c>
      <c r="BU82" t="s">
        <v>277</v>
      </c>
      <c r="BV82" t="s">
        <v>86</v>
      </c>
      <c r="BY82">
        <v>20762.099999999999</v>
      </c>
      <c r="BZ82" t="s">
        <v>87</v>
      </c>
      <c r="CA82" t="s">
        <v>233</v>
      </c>
      <c r="CC82" t="s">
        <v>127</v>
      </c>
      <c r="CD82">
        <v>4001</v>
      </c>
      <c r="CE82" t="s">
        <v>89</v>
      </c>
      <c r="CF82" s="3">
        <v>45883</v>
      </c>
      <c r="CI82">
        <v>1</v>
      </c>
      <c r="CJ82">
        <v>1</v>
      </c>
      <c r="CK82">
        <v>21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"009944706601"</f>
        <v>009944706601</v>
      </c>
      <c r="F83" s="3">
        <v>45882</v>
      </c>
      <c r="G83">
        <v>202605</v>
      </c>
      <c r="H83" t="s">
        <v>79</v>
      </c>
      <c r="I83" t="s">
        <v>80</v>
      </c>
      <c r="J83" t="s">
        <v>144</v>
      </c>
      <c r="K83" t="s">
        <v>78</v>
      </c>
      <c r="L83" t="s">
        <v>97</v>
      </c>
      <c r="M83" t="s">
        <v>98</v>
      </c>
      <c r="N83" t="s">
        <v>174</v>
      </c>
      <c r="O83" t="s">
        <v>82</v>
      </c>
      <c r="P83" t="str">
        <f t="shared" si="4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144.18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12.1</v>
      </c>
      <c r="BJ83">
        <v>4.2</v>
      </c>
      <c r="BK83">
        <v>12.5</v>
      </c>
      <c r="BL83">
        <v>447.72</v>
      </c>
      <c r="BM83">
        <v>67.16</v>
      </c>
      <c r="BN83">
        <v>514.88</v>
      </c>
      <c r="BO83">
        <v>514.88</v>
      </c>
      <c r="BQ83" t="s">
        <v>202</v>
      </c>
      <c r="BR83" t="s">
        <v>203</v>
      </c>
      <c r="BS83" s="3">
        <v>45883</v>
      </c>
      <c r="BT83" s="4">
        <v>0.48333333333333334</v>
      </c>
      <c r="BU83" t="s">
        <v>278</v>
      </c>
      <c r="BV83" t="s">
        <v>90</v>
      </c>
      <c r="BW83" t="s">
        <v>130</v>
      </c>
      <c r="BX83" t="s">
        <v>279</v>
      </c>
      <c r="BY83">
        <v>21062.15</v>
      </c>
      <c r="BZ83" t="s">
        <v>87</v>
      </c>
      <c r="CC83" t="s">
        <v>98</v>
      </c>
      <c r="CD83">
        <v>7945</v>
      </c>
      <c r="CE83" t="s">
        <v>89</v>
      </c>
      <c r="CF83" s="3">
        <v>45884</v>
      </c>
      <c r="CI83">
        <v>1</v>
      </c>
      <c r="CJ83">
        <v>1</v>
      </c>
      <c r="CK83">
        <v>21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"009944706600"</f>
        <v>009944706600</v>
      </c>
      <c r="F84" s="3">
        <v>45882</v>
      </c>
      <c r="G84">
        <v>202605</v>
      </c>
      <c r="H84" t="s">
        <v>79</v>
      </c>
      <c r="I84" t="s">
        <v>80</v>
      </c>
      <c r="J84" t="s">
        <v>144</v>
      </c>
      <c r="K84" t="s">
        <v>78</v>
      </c>
      <c r="L84" t="s">
        <v>97</v>
      </c>
      <c r="M84" t="s">
        <v>98</v>
      </c>
      <c r="N84" t="s">
        <v>176</v>
      </c>
      <c r="O84" t="s">
        <v>82</v>
      </c>
      <c r="P84" t="str">
        <f t="shared" si="4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138.41999999999999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11.7</v>
      </c>
      <c r="BJ84">
        <v>4</v>
      </c>
      <c r="BK84">
        <v>12</v>
      </c>
      <c r="BL84">
        <v>429.82</v>
      </c>
      <c r="BM84">
        <v>64.47</v>
      </c>
      <c r="BN84">
        <v>494.29</v>
      </c>
      <c r="BO84">
        <v>494.29</v>
      </c>
      <c r="BQ84" t="s">
        <v>202</v>
      </c>
      <c r="BR84" t="s">
        <v>203</v>
      </c>
      <c r="BS84" s="3">
        <v>45883</v>
      </c>
      <c r="BT84" s="4">
        <v>0.4465277777777778</v>
      </c>
      <c r="BU84" t="s">
        <v>280</v>
      </c>
      <c r="BV84" t="s">
        <v>90</v>
      </c>
      <c r="BW84" t="s">
        <v>186</v>
      </c>
      <c r="BX84" t="s">
        <v>279</v>
      </c>
      <c r="BY84">
        <v>20153.759999999998</v>
      </c>
      <c r="BZ84" t="s">
        <v>87</v>
      </c>
      <c r="CA84" t="s">
        <v>281</v>
      </c>
      <c r="CC84" t="s">
        <v>98</v>
      </c>
      <c r="CD84">
        <v>7441</v>
      </c>
      <c r="CE84" t="s">
        <v>89</v>
      </c>
      <c r="CF84" s="3">
        <v>45884</v>
      </c>
      <c r="CI84">
        <v>1</v>
      </c>
      <c r="CJ84">
        <v>1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"009944706599"</f>
        <v>009944706599</v>
      </c>
      <c r="F85" s="3">
        <v>45882</v>
      </c>
      <c r="G85">
        <v>202605</v>
      </c>
      <c r="H85" t="s">
        <v>79</v>
      </c>
      <c r="I85" t="s">
        <v>80</v>
      </c>
      <c r="J85" t="s">
        <v>144</v>
      </c>
      <c r="K85" t="s">
        <v>78</v>
      </c>
      <c r="L85" t="s">
        <v>97</v>
      </c>
      <c r="M85" t="s">
        <v>98</v>
      </c>
      <c r="N85" t="s">
        <v>228</v>
      </c>
      <c r="O85" t="s">
        <v>113</v>
      </c>
      <c r="P85" t="str">
        <f t="shared" si="4"/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5.87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44.64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12.1</v>
      </c>
      <c r="BJ85">
        <v>4</v>
      </c>
      <c r="BK85">
        <v>13</v>
      </c>
      <c r="BL85">
        <v>144.49</v>
      </c>
      <c r="BM85">
        <v>21.67</v>
      </c>
      <c r="BN85">
        <v>166.16</v>
      </c>
      <c r="BO85">
        <v>166.16</v>
      </c>
      <c r="BQ85" t="s">
        <v>202</v>
      </c>
      <c r="BR85" t="s">
        <v>203</v>
      </c>
      <c r="BS85" s="3">
        <v>45884</v>
      </c>
      <c r="BT85" s="4">
        <v>0.73819444444444449</v>
      </c>
      <c r="BU85" t="s">
        <v>282</v>
      </c>
      <c r="BV85" t="s">
        <v>86</v>
      </c>
      <c r="BY85">
        <v>20050.400000000001</v>
      </c>
      <c r="BZ85" t="s">
        <v>147</v>
      </c>
      <c r="CA85" t="s">
        <v>231</v>
      </c>
      <c r="CC85" t="s">
        <v>98</v>
      </c>
      <c r="CD85">
        <v>7560</v>
      </c>
      <c r="CE85" t="s">
        <v>89</v>
      </c>
      <c r="CF85" s="3">
        <v>45887</v>
      </c>
      <c r="CI85">
        <v>3</v>
      </c>
      <c r="CJ85">
        <v>2</v>
      </c>
      <c r="CK85">
        <v>41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"009944706598"</f>
        <v>009944706598</v>
      </c>
      <c r="F86" s="3">
        <v>45882</v>
      </c>
      <c r="G86">
        <v>202605</v>
      </c>
      <c r="H86" t="s">
        <v>79</v>
      </c>
      <c r="I86" t="s">
        <v>80</v>
      </c>
      <c r="J86" t="s">
        <v>144</v>
      </c>
      <c r="K86" t="s">
        <v>78</v>
      </c>
      <c r="L86" t="s">
        <v>97</v>
      </c>
      <c r="M86" t="s">
        <v>98</v>
      </c>
      <c r="N86" t="s">
        <v>179</v>
      </c>
      <c r="O86" t="s">
        <v>82</v>
      </c>
      <c r="P86" t="str">
        <f t="shared" si="4"/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144.18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12.1</v>
      </c>
      <c r="BJ86">
        <v>4.0999999999999996</v>
      </c>
      <c r="BK86">
        <v>12.5</v>
      </c>
      <c r="BL86">
        <v>447.72</v>
      </c>
      <c r="BM86">
        <v>67.16</v>
      </c>
      <c r="BN86">
        <v>514.88</v>
      </c>
      <c r="BO86">
        <v>514.88</v>
      </c>
      <c r="BQ86" t="s">
        <v>202</v>
      </c>
      <c r="BR86" t="s">
        <v>173</v>
      </c>
      <c r="BS86" s="3">
        <v>45883</v>
      </c>
      <c r="BT86" s="4">
        <v>0.375</v>
      </c>
      <c r="BU86" t="s">
        <v>283</v>
      </c>
      <c r="BV86" t="s">
        <v>86</v>
      </c>
      <c r="BY86">
        <v>20325.53</v>
      </c>
      <c r="BZ86" t="s">
        <v>87</v>
      </c>
      <c r="CA86" t="s">
        <v>240</v>
      </c>
      <c r="CC86" t="s">
        <v>98</v>
      </c>
      <c r="CD86">
        <v>7708</v>
      </c>
      <c r="CE86" t="s">
        <v>89</v>
      </c>
      <c r="CF86" s="3">
        <v>45884</v>
      </c>
      <c r="CI86">
        <v>1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"009944706597"</f>
        <v>009944706597</v>
      </c>
      <c r="F87" s="3">
        <v>45882</v>
      </c>
      <c r="G87">
        <v>202605</v>
      </c>
      <c r="H87" t="s">
        <v>79</v>
      </c>
      <c r="I87" t="s">
        <v>80</v>
      </c>
      <c r="J87" t="s">
        <v>144</v>
      </c>
      <c r="K87" t="s">
        <v>78</v>
      </c>
      <c r="L87" t="s">
        <v>97</v>
      </c>
      <c r="M87" t="s">
        <v>98</v>
      </c>
      <c r="N87" t="s">
        <v>180</v>
      </c>
      <c r="O87" t="s">
        <v>82</v>
      </c>
      <c r="P87" t="str">
        <f t="shared" si="4"/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138.41999999999999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12</v>
      </c>
      <c r="BJ87">
        <v>4.3</v>
      </c>
      <c r="BK87">
        <v>12</v>
      </c>
      <c r="BL87">
        <v>429.82</v>
      </c>
      <c r="BM87">
        <v>64.47</v>
      </c>
      <c r="BN87">
        <v>494.29</v>
      </c>
      <c r="BO87">
        <v>494.29</v>
      </c>
      <c r="BQ87" t="s">
        <v>202</v>
      </c>
      <c r="BR87" t="s">
        <v>203</v>
      </c>
      <c r="BS87" s="3">
        <v>45883</v>
      </c>
      <c r="BT87" s="4">
        <v>0.44513888888888886</v>
      </c>
      <c r="BU87" t="s">
        <v>284</v>
      </c>
      <c r="BV87" t="s">
        <v>86</v>
      </c>
      <c r="BY87">
        <v>21481.200000000001</v>
      </c>
      <c r="BZ87" t="s">
        <v>87</v>
      </c>
      <c r="CA87" t="s">
        <v>285</v>
      </c>
      <c r="CC87" t="s">
        <v>98</v>
      </c>
      <c r="CD87">
        <v>7806</v>
      </c>
      <c r="CE87" t="s">
        <v>89</v>
      </c>
      <c r="CF87" s="3">
        <v>45884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"009944706592"</f>
        <v>009944706592</v>
      </c>
      <c r="F88" s="3">
        <v>45882</v>
      </c>
      <c r="G88">
        <v>202605</v>
      </c>
      <c r="H88" t="s">
        <v>79</v>
      </c>
      <c r="I88" t="s">
        <v>80</v>
      </c>
      <c r="J88" t="s">
        <v>144</v>
      </c>
      <c r="K88" t="s">
        <v>78</v>
      </c>
      <c r="L88" t="s">
        <v>135</v>
      </c>
      <c r="M88" t="s">
        <v>136</v>
      </c>
      <c r="N88" t="s">
        <v>137</v>
      </c>
      <c r="O88" t="s">
        <v>82</v>
      </c>
      <c r="P88" t="str">
        <f t="shared" si="4"/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144.18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12.1</v>
      </c>
      <c r="BJ88">
        <v>4.0999999999999996</v>
      </c>
      <c r="BK88">
        <v>12.5</v>
      </c>
      <c r="BL88">
        <v>447.72</v>
      </c>
      <c r="BM88">
        <v>67.16</v>
      </c>
      <c r="BN88">
        <v>514.88</v>
      </c>
      <c r="BO88">
        <v>514.88</v>
      </c>
      <c r="BQ88" t="s">
        <v>202</v>
      </c>
      <c r="BR88" t="s">
        <v>203</v>
      </c>
      <c r="BS88" s="3">
        <v>45883</v>
      </c>
      <c r="BT88" s="4">
        <v>0.60902777777777772</v>
      </c>
      <c r="BU88" t="s">
        <v>286</v>
      </c>
      <c r="BV88" t="s">
        <v>90</v>
      </c>
      <c r="BW88" t="s">
        <v>287</v>
      </c>
      <c r="BX88" t="s">
        <v>288</v>
      </c>
      <c r="BY88">
        <v>20328.169999999998</v>
      </c>
      <c r="BZ88" t="s">
        <v>87</v>
      </c>
      <c r="CA88" t="s">
        <v>289</v>
      </c>
      <c r="CC88" t="s">
        <v>136</v>
      </c>
      <c r="CD88" s="5" t="s">
        <v>290</v>
      </c>
      <c r="CE88" t="s">
        <v>89</v>
      </c>
      <c r="CF88" s="3">
        <v>45883</v>
      </c>
      <c r="CI88">
        <v>1</v>
      </c>
      <c r="CJ88">
        <v>1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"009944706593"</f>
        <v>009944706593</v>
      </c>
      <c r="F89" s="3">
        <v>45882</v>
      </c>
      <c r="G89">
        <v>202605</v>
      </c>
      <c r="H89" t="s">
        <v>79</v>
      </c>
      <c r="I89" t="s">
        <v>80</v>
      </c>
      <c r="J89" t="s">
        <v>144</v>
      </c>
      <c r="K89" t="s">
        <v>78</v>
      </c>
      <c r="L89" t="s">
        <v>91</v>
      </c>
      <c r="M89" t="s">
        <v>92</v>
      </c>
      <c r="N89" t="s">
        <v>181</v>
      </c>
      <c r="O89" t="s">
        <v>82</v>
      </c>
      <c r="P89" t="str">
        <f t="shared" si="4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138.41999999999999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11.9</v>
      </c>
      <c r="BJ89">
        <v>4.2</v>
      </c>
      <c r="BK89">
        <v>12</v>
      </c>
      <c r="BL89">
        <v>429.82</v>
      </c>
      <c r="BM89">
        <v>64.47</v>
      </c>
      <c r="BN89">
        <v>494.29</v>
      </c>
      <c r="BO89">
        <v>494.29</v>
      </c>
      <c r="BQ89" t="s">
        <v>202</v>
      </c>
      <c r="BR89" t="s">
        <v>291</v>
      </c>
      <c r="BS89" s="3">
        <v>45883</v>
      </c>
      <c r="BT89" s="4">
        <v>0.62916666666666665</v>
      </c>
      <c r="BU89" t="s">
        <v>292</v>
      </c>
      <c r="BV89" t="s">
        <v>90</v>
      </c>
      <c r="BW89" t="s">
        <v>272</v>
      </c>
      <c r="BX89" t="s">
        <v>293</v>
      </c>
      <c r="BY89">
        <v>21123.18</v>
      </c>
      <c r="BZ89" t="s">
        <v>87</v>
      </c>
      <c r="CC89" t="s">
        <v>92</v>
      </c>
      <c r="CD89">
        <v>4319</v>
      </c>
      <c r="CE89" t="s">
        <v>89</v>
      </c>
      <c r="CF89" s="3">
        <v>45883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"009944655576"</f>
        <v>009944655576</v>
      </c>
      <c r="F90" s="3">
        <v>45882</v>
      </c>
      <c r="G90">
        <v>202605</v>
      </c>
      <c r="H90" t="s">
        <v>91</v>
      </c>
      <c r="I90" t="s">
        <v>92</v>
      </c>
      <c r="J90" t="s">
        <v>81</v>
      </c>
      <c r="K90" t="s">
        <v>78</v>
      </c>
      <c r="L90" t="s">
        <v>79</v>
      </c>
      <c r="M90" t="s">
        <v>80</v>
      </c>
      <c r="N90" t="s">
        <v>241</v>
      </c>
      <c r="O90" t="s">
        <v>113</v>
      </c>
      <c r="P90" t="str">
        <f>"PATSY MOOROOGAS               "</f>
        <v xml:space="preserve">PATSY MOOROOGAS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44.64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3</v>
      </c>
      <c r="BJ90">
        <v>9.3000000000000007</v>
      </c>
      <c r="BK90">
        <v>10</v>
      </c>
      <c r="BL90">
        <v>144.49</v>
      </c>
      <c r="BM90">
        <v>21.67</v>
      </c>
      <c r="BN90">
        <v>166.16</v>
      </c>
      <c r="BO90">
        <v>166.16</v>
      </c>
      <c r="BQ90" t="s">
        <v>294</v>
      </c>
      <c r="BR90" t="s">
        <v>243</v>
      </c>
      <c r="BS90" s="3">
        <v>45883</v>
      </c>
      <c r="BT90" s="4">
        <v>0.41666666666666669</v>
      </c>
      <c r="BU90" t="s">
        <v>85</v>
      </c>
      <c r="BV90" t="s">
        <v>86</v>
      </c>
      <c r="BY90">
        <v>46620</v>
      </c>
      <c r="BZ90" t="s">
        <v>147</v>
      </c>
      <c r="CA90" t="s">
        <v>88</v>
      </c>
      <c r="CC90" t="s">
        <v>80</v>
      </c>
      <c r="CD90">
        <v>2013</v>
      </c>
      <c r="CE90" t="s">
        <v>121</v>
      </c>
      <c r="CF90" s="3">
        <v>45884</v>
      </c>
      <c r="CI90">
        <v>1</v>
      </c>
      <c r="CJ90">
        <v>1</v>
      </c>
      <c r="CK90">
        <v>41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"009944706603"</f>
        <v>009944706603</v>
      </c>
      <c r="F91" s="3">
        <v>45887</v>
      </c>
      <c r="G91">
        <v>202605</v>
      </c>
      <c r="H91" t="s">
        <v>79</v>
      </c>
      <c r="I91" t="s">
        <v>80</v>
      </c>
      <c r="J91" t="s">
        <v>144</v>
      </c>
      <c r="K91" t="s">
        <v>78</v>
      </c>
      <c r="L91" t="s">
        <v>135</v>
      </c>
      <c r="M91" t="s">
        <v>136</v>
      </c>
      <c r="N91" t="s">
        <v>162</v>
      </c>
      <c r="O91" t="s">
        <v>82</v>
      </c>
      <c r="P91" t="str">
        <f>"N A                           "</f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34.619999999999997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2.6</v>
      </c>
      <c r="BJ91">
        <v>2.9</v>
      </c>
      <c r="BK91">
        <v>3</v>
      </c>
      <c r="BL91">
        <v>107.5</v>
      </c>
      <c r="BM91">
        <v>16.13</v>
      </c>
      <c r="BN91">
        <v>123.63</v>
      </c>
      <c r="BO91">
        <v>123.63</v>
      </c>
      <c r="BQ91" t="s">
        <v>295</v>
      </c>
      <c r="BR91" t="s">
        <v>296</v>
      </c>
      <c r="BS91" t="s">
        <v>121</v>
      </c>
      <c r="BY91">
        <v>14268.53</v>
      </c>
      <c r="BZ91" t="s">
        <v>87</v>
      </c>
      <c r="CC91" t="s">
        <v>136</v>
      </c>
      <c r="CD91" s="5" t="s">
        <v>290</v>
      </c>
      <c r="CE91" t="s">
        <v>89</v>
      </c>
      <c r="CI91">
        <v>1</v>
      </c>
      <c r="CJ91" t="s">
        <v>121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"009944706594"</f>
        <v>009944706594</v>
      </c>
      <c r="F92" s="3">
        <v>45887</v>
      </c>
      <c r="G92">
        <v>202605</v>
      </c>
      <c r="H92" t="s">
        <v>79</v>
      </c>
      <c r="I92" t="s">
        <v>80</v>
      </c>
      <c r="J92" t="s">
        <v>144</v>
      </c>
      <c r="K92" t="s">
        <v>78</v>
      </c>
      <c r="L92" t="s">
        <v>97</v>
      </c>
      <c r="M92" t="s">
        <v>98</v>
      </c>
      <c r="N92" t="s">
        <v>174</v>
      </c>
      <c r="O92" t="s">
        <v>82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513.24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26.9</v>
      </c>
      <c r="BJ92">
        <v>44.1</v>
      </c>
      <c r="BK92">
        <v>44.5</v>
      </c>
      <c r="BL92">
        <v>1593.74</v>
      </c>
      <c r="BM92">
        <v>239.06</v>
      </c>
      <c r="BN92">
        <v>1832.8</v>
      </c>
      <c r="BO92">
        <v>1832.8</v>
      </c>
      <c r="BQ92" t="s">
        <v>202</v>
      </c>
      <c r="BR92" t="s">
        <v>203</v>
      </c>
      <c r="BS92" t="s">
        <v>121</v>
      </c>
      <c r="BY92">
        <v>220615.36</v>
      </c>
      <c r="BZ92" t="s">
        <v>87</v>
      </c>
      <c r="CC92" t="s">
        <v>98</v>
      </c>
      <c r="CD92">
        <v>7945</v>
      </c>
      <c r="CE92" t="s">
        <v>89</v>
      </c>
      <c r="CI92">
        <v>1</v>
      </c>
      <c r="CJ92" t="s">
        <v>121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"009944888159"</f>
        <v>009944888159</v>
      </c>
      <c r="F93" s="3">
        <v>45887</v>
      </c>
      <c r="G93">
        <v>202605</v>
      </c>
      <c r="H93" t="s">
        <v>79</v>
      </c>
      <c r="I93" t="s">
        <v>80</v>
      </c>
      <c r="J93" t="s">
        <v>144</v>
      </c>
      <c r="K93" t="s">
        <v>78</v>
      </c>
      <c r="L93" t="s">
        <v>97</v>
      </c>
      <c r="M93" t="s">
        <v>98</v>
      </c>
      <c r="N93" t="s">
        <v>297</v>
      </c>
      <c r="O93" t="s">
        <v>113</v>
      </c>
      <c r="P93" t="str">
        <f>"N A                           "</f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44.64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144.49</v>
      </c>
      <c r="BM93">
        <v>21.67</v>
      </c>
      <c r="BN93">
        <v>166.16</v>
      </c>
      <c r="BO93">
        <v>166.16</v>
      </c>
      <c r="BP93" t="s">
        <v>298</v>
      </c>
      <c r="BQ93" t="s">
        <v>299</v>
      </c>
      <c r="BR93" t="s">
        <v>246</v>
      </c>
      <c r="BS93" t="s">
        <v>121</v>
      </c>
      <c r="BY93">
        <v>1200</v>
      </c>
      <c r="BZ93" t="s">
        <v>147</v>
      </c>
      <c r="CC93" t="s">
        <v>98</v>
      </c>
      <c r="CD93">
        <v>7700</v>
      </c>
      <c r="CE93" t="s">
        <v>89</v>
      </c>
      <c r="CI93">
        <v>3</v>
      </c>
      <c r="CJ93" t="s">
        <v>121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"009944942273"</f>
        <v>009944942273</v>
      </c>
      <c r="F94" s="3">
        <v>45887</v>
      </c>
      <c r="G94">
        <v>202605</v>
      </c>
      <c r="H94" t="s">
        <v>91</v>
      </c>
      <c r="I94" t="s">
        <v>92</v>
      </c>
      <c r="J94" t="s">
        <v>81</v>
      </c>
      <c r="K94" t="s">
        <v>78</v>
      </c>
      <c r="L94" t="s">
        <v>97</v>
      </c>
      <c r="M94" t="s">
        <v>98</v>
      </c>
      <c r="N94" t="s">
        <v>300</v>
      </c>
      <c r="O94" t="s">
        <v>113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44.64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</v>
      </c>
      <c r="BJ94">
        <v>9.3000000000000007</v>
      </c>
      <c r="BK94">
        <v>10</v>
      </c>
      <c r="BL94">
        <v>144.49</v>
      </c>
      <c r="BM94">
        <v>21.67</v>
      </c>
      <c r="BN94">
        <v>166.16</v>
      </c>
      <c r="BO94">
        <v>166.16</v>
      </c>
      <c r="BQ94" t="s">
        <v>301</v>
      </c>
      <c r="BR94" t="s">
        <v>302</v>
      </c>
      <c r="BS94" t="s">
        <v>121</v>
      </c>
      <c r="BY94">
        <v>46620</v>
      </c>
      <c r="BZ94" t="s">
        <v>147</v>
      </c>
      <c r="CC94" t="s">
        <v>98</v>
      </c>
      <c r="CD94">
        <v>8000</v>
      </c>
      <c r="CE94" t="s">
        <v>121</v>
      </c>
      <c r="CI94">
        <v>3</v>
      </c>
      <c r="CJ94" t="s">
        <v>121</v>
      </c>
      <c r="CK94">
        <v>41</v>
      </c>
      <c r="CL94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sdrascd7-IENOMKE134939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2025-08-19T12:29:56Z</dcterms:created>
  <dcterms:modified xsi:type="dcterms:W3CDTF">2025-08-19T12:30:12Z</dcterms:modified>
</cp:coreProperties>
</file>